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10.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13.xml" ContentType="application/vnd.openxmlformats-officedocument.drawing+xml"/>
  <Override PartName="/xl/ctrlProps/ctrlProp29.xml" ContentType="application/vnd.ms-excel.controlproperties+xml"/>
  <Override PartName="/xl/drawings/drawing1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15.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16.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7.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group\事業支援G\003 事業所指定・指導\010  名簿・収受簿・届出一覧・体制届・指定追跡・定例報告\101_体制届\体制届年度別まとめ\R05 体制届\"/>
    </mc:Choice>
  </mc:AlternateContent>
  <bookViews>
    <workbookView xWindow="0" yWindow="0" windowWidth="23040" windowHeight="9360"/>
  </bookViews>
  <sheets>
    <sheet name="はじめに" sheetId="2" r:id="rId1"/>
    <sheet name="サービス種類別提出書類一覧 " sheetId="101" r:id="rId2"/>
    <sheet name="別紙5" sheetId="4" r:id="rId3"/>
    <sheet name="別紙6" sheetId="5" r:id="rId4"/>
    <sheet name="別紙7" sheetId="6" r:id="rId5"/>
    <sheet name="別紙７別添" sheetId="7" r:id="rId6"/>
    <sheet name="【記載例】別紙７別添" sheetId="8" r:id="rId7"/>
    <sheet name="別紙7-２" sheetId="9" r:id="rId8"/>
    <sheet name="別紙8" sheetId="10" r:id="rId9"/>
    <sheet name="別紙9-1" sheetId="11" r:id="rId10"/>
    <sheet name="別紙9-2" sheetId="12" r:id="rId11"/>
    <sheet name="別紙9-3" sheetId="13" r:id="rId12"/>
    <sheet name="別紙10" sheetId="14" r:id="rId13"/>
    <sheet name="別紙11" sheetId="15" r:id="rId14"/>
    <sheet name="別紙12-1" sheetId="16" r:id="rId15"/>
    <sheet name="別紙12-２" sheetId="17" r:id="rId16"/>
    <sheet name="別紙13" sheetId="18" r:id="rId17"/>
    <sheet name="別紙14" sheetId="19" r:id="rId18"/>
    <sheet name="別紙16-1" sheetId="20" r:id="rId19"/>
    <sheet name="別紙16-2" sheetId="21" r:id="rId20"/>
    <sheet name="別紙17" sheetId="22" r:id="rId21"/>
    <sheet name="別紙18" sheetId="23" r:id="rId22"/>
    <sheet name="別紙19" sheetId="24" r:id="rId23"/>
    <sheet name="別紙20" sheetId="25" r:id="rId24"/>
    <sheet name="別紙21" sheetId="26" r:id="rId25"/>
    <sheet name="別紙22-1" sheetId="102" r:id="rId26"/>
    <sheet name="別紙22-2" sheetId="65" r:id="rId27"/>
    <sheet name="別紙23-1" sheetId="68" r:id="rId28"/>
    <sheet name="別紙23-2" sheetId="29" r:id="rId29"/>
    <sheet name="別紙24" sheetId="30" r:id="rId30"/>
    <sheet name="別紙25-1" sheetId="31" r:id="rId31"/>
    <sheet name="別紙25-2 " sheetId="32" r:id="rId32"/>
    <sheet name="別紙25-3" sheetId="33" r:id="rId33"/>
    <sheet name="別紙26" sheetId="34" r:id="rId34"/>
    <sheet name="別紙27-1" sheetId="35" r:id="rId35"/>
    <sheet name="別紙27-2" sheetId="36" r:id="rId36"/>
    <sheet name="別紙28-1" sheetId="37" r:id="rId37"/>
    <sheet name="別紙28-2" sheetId="38" r:id="rId38"/>
    <sheet name="別紙29" sheetId="39" r:id="rId39"/>
    <sheet name="別紙30" sheetId="40" r:id="rId40"/>
    <sheet name="別紙31" sheetId="41" r:id="rId41"/>
    <sheet name="別紙32" sheetId="42" r:id="rId42"/>
  </sheets>
  <externalReferences>
    <externalReference r:id="rId43"/>
    <externalReference r:id="rId44"/>
    <externalReference r:id="rId45"/>
    <externalReference r:id="rId46"/>
    <externalReference r:id="rId47"/>
    <externalReference r:id="rId48"/>
    <externalReference r:id="rId49"/>
  </externalReferences>
  <definedNames>
    <definedName name="____________________________kk1">#REF!</definedName>
    <definedName name="___________________________kk1" localSheetId="11">#REF!</definedName>
    <definedName name="__________________________kk1" localSheetId="7">#REF!</definedName>
    <definedName name="_________________________kk1" localSheetId="4">#REF!</definedName>
    <definedName name="________________kk1" localSheetId="41">#REF!</definedName>
    <definedName name="_______________kk1" localSheetId="40">#REF!</definedName>
    <definedName name="______________kk1" localSheetId="38">#REF!</definedName>
    <definedName name="_____________kk1" localSheetId="37">#REF!</definedName>
    <definedName name="____________kk1" localSheetId="33">#REF!</definedName>
    <definedName name="___________kk1" localSheetId="26">#REF!</definedName>
    <definedName name="__________kk1" localSheetId="24">#REF!</definedName>
    <definedName name="_________kk1" localSheetId="22">#REF!</definedName>
    <definedName name="________kk1" localSheetId="16">#REF!</definedName>
    <definedName name="_______kk1" localSheetId="15">#REF!</definedName>
    <definedName name="______kk1" localSheetId="14">#REF!</definedName>
    <definedName name="_____kk1" localSheetId="0">#REF!</definedName>
    <definedName name="____kk1" localSheetId="1">#REF!</definedName>
    <definedName name="___kk1" localSheetId="1">#REF!</definedName>
    <definedName name="___kk1" localSheetId="0">#REF!</definedName>
    <definedName name="___kk1" localSheetId="14">#REF!</definedName>
    <definedName name="___kk1" localSheetId="15">#REF!</definedName>
    <definedName name="___kk1" localSheetId="16">#REF!</definedName>
    <definedName name="___kk1" localSheetId="22">#REF!</definedName>
    <definedName name="___kk1" localSheetId="24">#REF!</definedName>
    <definedName name="___kk1" localSheetId="26">#REF!</definedName>
    <definedName name="___kk1" localSheetId="28">#REF!</definedName>
    <definedName name="___kk1" localSheetId="32">#REF!</definedName>
    <definedName name="___kk1" localSheetId="33">#REF!</definedName>
    <definedName name="___kk1" localSheetId="37">#REF!</definedName>
    <definedName name="___kk1" localSheetId="38">#REF!</definedName>
    <definedName name="___kk1" localSheetId="40">#REF!</definedName>
    <definedName name="___kk1" localSheetId="41">#REF!</definedName>
    <definedName name="___kk1" localSheetId="4">#REF!</definedName>
    <definedName name="___kk1" localSheetId="7">#REF!</definedName>
    <definedName name="___kk1" localSheetId="10">#REF!</definedName>
    <definedName name="___kk1" localSheetId="11">#REF!</definedName>
    <definedName name="___kk1">#REF!</definedName>
    <definedName name="__kk1" localSheetId="1">#REF!</definedName>
    <definedName name="__kk1" localSheetId="0">#REF!</definedName>
    <definedName name="__kk1" localSheetId="14">#REF!</definedName>
    <definedName name="__kk1" localSheetId="15">#REF!</definedName>
    <definedName name="__kk1" localSheetId="16">#REF!</definedName>
    <definedName name="__kk1" localSheetId="22">#REF!</definedName>
    <definedName name="__kk1" localSheetId="24">#REF!</definedName>
    <definedName name="__kk1" localSheetId="26">#REF!</definedName>
    <definedName name="__kk1" localSheetId="28">#REF!</definedName>
    <definedName name="__kk1" localSheetId="32">#REF!</definedName>
    <definedName name="__kk1" localSheetId="33">#REF!</definedName>
    <definedName name="__kk1" localSheetId="37">#REF!</definedName>
    <definedName name="__kk1" localSheetId="38">#REF!</definedName>
    <definedName name="__kk1" localSheetId="40">#REF!</definedName>
    <definedName name="__kk1" localSheetId="41">#REF!</definedName>
    <definedName name="__kk1" localSheetId="4">#REF!</definedName>
    <definedName name="__kk1" localSheetId="7">#REF!</definedName>
    <definedName name="__kk1" localSheetId="10">#REF!</definedName>
    <definedName name="__kk1" localSheetId="11">#REF!</definedName>
    <definedName name="__kk1">#REF!</definedName>
    <definedName name="_kk1" localSheetId="1">#REF!</definedName>
    <definedName name="_kk1" localSheetId="0">#REF!</definedName>
    <definedName name="_kk1" localSheetId="26">#REF!</definedName>
    <definedName name="_kk1" localSheetId="28">#REF!</definedName>
    <definedName name="_kk1" localSheetId="32">#REF!</definedName>
    <definedName name="_kk1" localSheetId="33">#REF!</definedName>
    <definedName name="_kk1" localSheetId="37">#REF!</definedName>
    <definedName name="_kk1" localSheetId="38">#REF!</definedName>
    <definedName name="_kk1" localSheetId="40">#REF!</definedName>
    <definedName name="_kk1" localSheetId="41">#REF!</definedName>
    <definedName name="_kk1" localSheetId="4">#REF!</definedName>
    <definedName name="_kk1" localSheetId="7">#REF!</definedName>
    <definedName name="_kk1" localSheetId="10">#REF!</definedName>
    <definedName name="_kk1" localSheetId="11">#REF!</definedName>
    <definedName name="_kk1">#REF!</definedName>
    <definedName name="_kk2">#REF!</definedName>
    <definedName name="▼選択してください。" localSheetId="1">#REF!</definedName>
    <definedName name="▼選択してください。" localSheetId="0">#REF!</definedName>
    <definedName name="▼選択してください。" localSheetId="14">#REF!</definedName>
    <definedName name="▼選択してください。" localSheetId="15">#REF!</definedName>
    <definedName name="▼選択してください。" localSheetId="16">#REF!</definedName>
    <definedName name="▼選択してください。" localSheetId="22">#REF!</definedName>
    <definedName name="▼選択してください。" localSheetId="24">#REF!</definedName>
    <definedName name="▼選択してください。" localSheetId="33">#REF!</definedName>
    <definedName name="▼選択してください。" localSheetId="37">#REF!</definedName>
    <definedName name="▼選択してください。" localSheetId="4">#REF!</definedName>
    <definedName name="▼選択してください。" localSheetId="7">#REF!</definedName>
    <definedName name="▼選択してください。">#REF!</definedName>
    <definedName name="a">#REF!</definedName>
    <definedName name="aa" localSheetId="1">#REF!</definedName>
    <definedName name="aa" localSheetId="0">#REF!</definedName>
    <definedName name="aa" localSheetId="14">#REF!</definedName>
    <definedName name="aa" localSheetId="15">#REF!</definedName>
    <definedName name="aa" localSheetId="16">#REF!</definedName>
    <definedName name="aa" localSheetId="22">#REF!</definedName>
    <definedName name="aa" localSheetId="24">#REF!</definedName>
    <definedName name="aa" localSheetId="26">#REF!</definedName>
    <definedName name="aa" localSheetId="37">#REF!</definedName>
    <definedName name="aa" localSheetId="38">#REF!</definedName>
    <definedName name="aa" localSheetId="41">#REF!</definedName>
    <definedName name="aa" localSheetId="4">#REF!</definedName>
    <definedName name="aa" localSheetId="7">#REF!</definedName>
    <definedName name="aa" localSheetId="10">#REF!</definedName>
    <definedName name="aa" localSheetId="11">#REF!</definedName>
    <definedName name="aa">#REF!</definedName>
    <definedName name="aaaaa" localSheetId="1">#REF!</definedName>
    <definedName name="aaaaa" localSheetId="0">#REF!</definedName>
    <definedName name="aaaaa" localSheetId="14">#REF!</definedName>
    <definedName name="aaaaa" localSheetId="15">#REF!</definedName>
    <definedName name="aaaaa" localSheetId="16">#REF!</definedName>
    <definedName name="aaaaa" localSheetId="22">#REF!</definedName>
    <definedName name="aaaaa" localSheetId="24">#REF!</definedName>
    <definedName name="aaaaa" localSheetId="26">#REF!</definedName>
    <definedName name="aaaaa" localSheetId="37">#REF!</definedName>
    <definedName name="aaaaa" localSheetId="38">#REF!</definedName>
    <definedName name="aaaaa" localSheetId="41">#REF!</definedName>
    <definedName name="aaaaa" localSheetId="4">#REF!</definedName>
    <definedName name="aaaaa" localSheetId="7">#REF!</definedName>
    <definedName name="aaaaa" localSheetId="10">#REF!</definedName>
    <definedName name="aaaaa" localSheetId="11">#REF!</definedName>
    <definedName name="aaaaa">#REF!</definedName>
    <definedName name="Avrg" localSheetId="1">#REF!</definedName>
    <definedName name="Avrg" localSheetId="0">#REF!</definedName>
    <definedName name="Avrg" localSheetId="14">#REF!</definedName>
    <definedName name="Avrg" localSheetId="16">#REF!</definedName>
    <definedName name="Avrg" localSheetId="17">#REF!</definedName>
    <definedName name="Avrg" localSheetId="21">#REF!</definedName>
    <definedName name="Avrg" localSheetId="23">#REF!</definedName>
    <definedName name="Avrg" localSheetId="26">#REF!</definedName>
    <definedName name="Avrg" localSheetId="28">#REF!</definedName>
    <definedName name="Avrg" localSheetId="32">#REF!</definedName>
    <definedName name="Avrg" localSheetId="33">#REF!</definedName>
    <definedName name="Avrg" localSheetId="37">#REF!</definedName>
    <definedName name="Avrg" localSheetId="38">#REF!</definedName>
    <definedName name="Avrg" localSheetId="40">#REF!</definedName>
    <definedName name="Avrg" localSheetId="41">#REF!</definedName>
    <definedName name="Avrg" localSheetId="2">#REF!</definedName>
    <definedName name="Avrg" localSheetId="3">#REF!</definedName>
    <definedName name="Avrg" localSheetId="4">#REF!</definedName>
    <definedName name="Avrg" localSheetId="7">#REF!</definedName>
    <definedName name="Avrg" localSheetId="8">#REF!</definedName>
    <definedName name="Avrg" localSheetId="9">#REF!</definedName>
    <definedName name="Avrg" localSheetId="10">#REF!</definedName>
    <definedName name="Avrg" localSheetId="11">#REF!</definedName>
    <definedName name="Avrg">#REF!</definedName>
    <definedName name="b">#REF!</definedName>
    <definedName name="CSV_サービス情報" localSheetId="1">#REF!</definedName>
    <definedName name="CSV_サービス情報" localSheetId="0">#REF!</definedName>
    <definedName name="CSV_サービス情報" localSheetId="22">#REF!</definedName>
    <definedName name="CSV_サービス情報" localSheetId="24">#REF!</definedName>
    <definedName name="CSV_サービス情報" localSheetId="4">#REF!</definedName>
    <definedName name="CSV_サービス情報">#REF!</definedName>
    <definedName name="CSV_口座振込依頼書" localSheetId="1">#REF!</definedName>
    <definedName name="CSV_口座振込依頼書" localSheetId="0">#REF!</definedName>
    <definedName name="CSV_口座振込依頼書" localSheetId="22">#REF!</definedName>
    <definedName name="CSV_口座振込依頼書" localSheetId="24">#REF!</definedName>
    <definedName name="CSV_口座振込依頼書" localSheetId="4">#REF!</definedName>
    <definedName name="CSV_口座振込依頼書">#REF!</definedName>
    <definedName name="CSV_追加情報" localSheetId="1">#REF!</definedName>
    <definedName name="CSV_追加情報" localSheetId="0">#REF!</definedName>
    <definedName name="CSV_追加情報" localSheetId="22">#REF!</definedName>
    <definedName name="CSV_追加情報" localSheetId="24">#REF!</definedName>
    <definedName name="CSV_追加情報" localSheetId="4">#REF!</definedName>
    <definedName name="CSV_追加情報">#REF!</definedName>
    <definedName name="CSV_付表１" localSheetId="1">#REF!</definedName>
    <definedName name="CSV_付表１" localSheetId="0">#REF!</definedName>
    <definedName name="CSV_付表１" localSheetId="22">#REF!</definedName>
    <definedName name="CSV_付表１" localSheetId="24">#REF!</definedName>
    <definedName name="CSV_付表１" localSheetId="4">#REF!</definedName>
    <definedName name="CSV_付表１">#REF!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０" localSheetId="1">#REF!</definedName>
    <definedName name="CSV_付表１０" localSheetId="0">#REF!</definedName>
    <definedName name="CSV_付表１０" localSheetId="22">#REF!</definedName>
    <definedName name="CSV_付表１０" localSheetId="24">#REF!</definedName>
    <definedName name="CSV_付表１０" localSheetId="4">#REF!</definedName>
    <definedName name="CSV_付表１０">#REF!</definedName>
    <definedName name="CSV_付表１０＿２" localSheetId="1">#REF!</definedName>
    <definedName name="CSV_付表１０＿２" localSheetId="0">#REF!</definedName>
    <definedName name="CSV_付表１０＿２" localSheetId="22">#REF!</definedName>
    <definedName name="CSV_付表１０＿２" localSheetId="24">#REF!</definedName>
    <definedName name="CSV_付表１０＿２" localSheetId="4">#REF!</definedName>
    <definedName name="CSV_付表１０＿２">#REF!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１＿２" localSheetId="1">#REF!</definedName>
    <definedName name="CSV_付表１１＿２" localSheetId="0">#REF!</definedName>
    <definedName name="CSV_付表１１＿２" localSheetId="22">#REF!</definedName>
    <definedName name="CSV_付表１１＿２" localSheetId="24">#REF!</definedName>
    <definedName name="CSV_付表１１＿２" localSheetId="4">#REF!</definedName>
    <definedName name="CSV_付表１１＿２">#REF!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２＿２" localSheetId="1">#REF!</definedName>
    <definedName name="CSV_付表１２＿２" localSheetId="0">#REF!</definedName>
    <definedName name="CSV_付表１２＿２" localSheetId="22">#REF!</definedName>
    <definedName name="CSV_付表１２＿２" localSheetId="24">#REF!</definedName>
    <definedName name="CSV_付表１２＿２" localSheetId="4">#REF!</definedName>
    <definedName name="CSV_付表１２＿２">#REF!</definedName>
    <definedName name="CSV_付表１３その１" localSheetId="1">#REF!</definedName>
    <definedName name="CSV_付表１３その１" localSheetId="0">#REF!</definedName>
    <definedName name="CSV_付表１３その１" localSheetId="22">#REF!</definedName>
    <definedName name="CSV_付表１３その１" localSheetId="24">#REF!</definedName>
    <definedName name="CSV_付表１３その１" localSheetId="4">#REF!</definedName>
    <definedName name="CSV_付表１３その１">#REF!</definedName>
    <definedName name="CSV_付表１３その２" localSheetId="1">#REF!</definedName>
    <definedName name="CSV_付表１３その２" localSheetId="0">#REF!</definedName>
    <definedName name="CSV_付表１３その２" localSheetId="22">#REF!</definedName>
    <definedName name="CSV_付表１３その２" localSheetId="24">#REF!</definedName>
    <definedName name="CSV_付表１３その２" localSheetId="4">#REF!</definedName>
    <definedName name="CSV_付表１３その２">#REF!</definedName>
    <definedName name="CSV_付表１４" localSheetId="1">#REF!</definedName>
    <definedName name="CSV_付表１４" localSheetId="0">#REF!</definedName>
    <definedName name="CSV_付表１４" localSheetId="22">#REF!</definedName>
    <definedName name="CSV_付表１４" localSheetId="24">#REF!</definedName>
    <definedName name="CSV_付表１４" localSheetId="4">#REF!</definedName>
    <definedName name="CSV_付表１４">#REF!</definedName>
    <definedName name="CSV_付表２" localSheetId="1">#REF!</definedName>
    <definedName name="CSV_付表２" localSheetId="0">#REF!</definedName>
    <definedName name="CSV_付表２" localSheetId="22">#REF!</definedName>
    <definedName name="CSV_付表２" localSheetId="24">#REF!</definedName>
    <definedName name="CSV_付表２" localSheetId="4">#REF!</definedName>
    <definedName name="CSV_付表２">#REF!</definedName>
    <definedName name="CSV_付表３" localSheetId="1">#REF!</definedName>
    <definedName name="CSV_付表３" localSheetId="0">#REF!</definedName>
    <definedName name="CSV_付表３" localSheetId="22">#REF!</definedName>
    <definedName name="CSV_付表３" localSheetId="24">#REF!</definedName>
    <definedName name="CSV_付表３" localSheetId="4">#REF!</definedName>
    <definedName name="CSV_付表３">#REF!</definedName>
    <definedName name="CSV_付表３＿２" localSheetId="1">#REF!</definedName>
    <definedName name="CSV_付表３＿２" localSheetId="0">#REF!</definedName>
    <definedName name="CSV_付表３＿２" localSheetId="22">#REF!</definedName>
    <definedName name="CSV_付表３＿２" localSheetId="24">#REF!</definedName>
    <definedName name="CSV_付表３＿２" localSheetId="4">#REF!</definedName>
    <definedName name="CSV_付表３＿２">#REF!</definedName>
    <definedName name="CSV_付表４" localSheetId="1">#REF!</definedName>
    <definedName name="CSV_付表４" localSheetId="0">#REF!</definedName>
    <definedName name="CSV_付表４" localSheetId="22">#REF!</definedName>
    <definedName name="CSV_付表４" localSheetId="24">#REF!</definedName>
    <definedName name="CSV_付表４" localSheetId="4">#REF!</definedName>
    <definedName name="CSV_付表４">#REF!</definedName>
    <definedName name="CSV_付表４＿１" localSheetId="1">#REF!</definedName>
    <definedName name="CSV_付表４＿１" localSheetId="0">#REF!</definedName>
    <definedName name="CSV_付表４＿１" localSheetId="22">#REF!</definedName>
    <definedName name="CSV_付表４＿１" localSheetId="24">#REF!</definedName>
    <definedName name="CSV_付表４＿１" localSheetId="4">#REF!</definedName>
    <definedName name="CSV_付表４＿１">#REF!</definedName>
    <definedName name="CSV_付表４＿２" localSheetId="1">#REF!</definedName>
    <definedName name="CSV_付表４＿２" localSheetId="0">#REF!</definedName>
    <definedName name="CSV_付表４＿２" localSheetId="22">#REF!</definedName>
    <definedName name="CSV_付表４＿２" localSheetId="24">#REF!</definedName>
    <definedName name="CSV_付表４＿２" localSheetId="4">#REF!</definedName>
    <definedName name="CSV_付表４＿２">#REF!</definedName>
    <definedName name="CSV_付表５" localSheetId="1">#REF!</definedName>
    <definedName name="CSV_付表５" localSheetId="0">#REF!</definedName>
    <definedName name="CSV_付表５" localSheetId="22">#REF!</definedName>
    <definedName name="CSV_付表５" localSheetId="24">#REF!</definedName>
    <definedName name="CSV_付表５" localSheetId="4">#REF!</definedName>
    <definedName name="CSV_付表５">#REF!</definedName>
    <definedName name="CSV_付表６" localSheetId="1">#REF!</definedName>
    <definedName name="CSV_付表６" localSheetId="0">#REF!</definedName>
    <definedName name="CSV_付表６" localSheetId="22">#REF!</definedName>
    <definedName name="CSV_付表６" localSheetId="24">#REF!</definedName>
    <definedName name="CSV_付表６" localSheetId="4">#REF!</definedName>
    <definedName name="CSV_付表６">#REF!</definedName>
    <definedName name="CSV_付表７" localSheetId="1">#REF!</definedName>
    <definedName name="CSV_付表７" localSheetId="0">#REF!</definedName>
    <definedName name="CSV_付表７" localSheetId="22">#REF!</definedName>
    <definedName name="CSV_付表７" localSheetId="24">#REF!</definedName>
    <definedName name="CSV_付表７" localSheetId="4">#REF!</definedName>
    <definedName name="CSV_付表７">#REF!</definedName>
    <definedName name="CSV_付表８その１" localSheetId="1">#REF!</definedName>
    <definedName name="CSV_付表８その１" localSheetId="0">#REF!</definedName>
    <definedName name="CSV_付表８その１" localSheetId="22">#REF!</definedName>
    <definedName name="CSV_付表８その１" localSheetId="24">#REF!</definedName>
    <definedName name="CSV_付表８その１" localSheetId="4">#REF!</definedName>
    <definedName name="CSV_付表８その１">#REF!</definedName>
    <definedName name="CSV_付表８その２" localSheetId="1">#REF!</definedName>
    <definedName name="CSV_付表８その２" localSheetId="0">#REF!</definedName>
    <definedName name="CSV_付表８その２" localSheetId="22">#REF!</definedName>
    <definedName name="CSV_付表８その２" localSheetId="24">#REF!</definedName>
    <definedName name="CSV_付表８その２" localSheetId="4">#REF!</definedName>
    <definedName name="CSV_付表８その２">#REF!</definedName>
    <definedName name="CSV_付表８その３" localSheetId="1">#REF!</definedName>
    <definedName name="CSV_付表８その３" localSheetId="0">#REF!</definedName>
    <definedName name="CSV_付表８その３" localSheetId="22">#REF!</definedName>
    <definedName name="CSV_付表８その３" localSheetId="24">#REF!</definedName>
    <definedName name="CSV_付表８その３" localSheetId="4">#REF!</definedName>
    <definedName name="CSV_付表８その３">#REF!</definedName>
    <definedName name="CSV_付表９" localSheetId="1">#REF!</definedName>
    <definedName name="CSV_付表９" localSheetId="0">#REF!</definedName>
    <definedName name="CSV_付表９" localSheetId="22">#REF!</definedName>
    <definedName name="CSV_付表９" localSheetId="24">#REF!</definedName>
    <definedName name="CSV_付表９" localSheetId="4">#REF!</definedName>
    <definedName name="CSV_付表９">#REF!</definedName>
    <definedName name="CSV_付表９＿２" localSheetId="1">#REF!</definedName>
    <definedName name="CSV_付表９＿２" localSheetId="0">#REF!</definedName>
    <definedName name="CSV_付表９＿２" localSheetId="22">#REF!</definedName>
    <definedName name="CSV_付表９＿２" localSheetId="24">#REF!</definedName>
    <definedName name="CSV_付表９＿２" localSheetId="4">#REF!</definedName>
    <definedName name="CSV_付表９＿２">#REF!</definedName>
    <definedName name="CSV_様式第１号" localSheetId="1">#REF!</definedName>
    <definedName name="CSV_様式第１号" localSheetId="0">#REF!</definedName>
    <definedName name="CSV_様式第１号" localSheetId="22">#REF!</definedName>
    <definedName name="CSV_様式第１号" localSheetId="24">#REF!</definedName>
    <definedName name="CSV_様式第１号" localSheetId="4">#REF!</definedName>
    <definedName name="CSV_様式第１号">#REF!</definedName>
    <definedName name="d">#REF!</definedName>
    <definedName name="e">#REF!</definedName>
    <definedName name="houjin" localSheetId="1">#REF!</definedName>
    <definedName name="houjin" localSheetId="0">#REF!</definedName>
    <definedName name="houjin" localSheetId="22">#REF!</definedName>
    <definedName name="houjin" localSheetId="24">#REF!</definedName>
    <definedName name="houjin" localSheetId="4">#REF!</definedName>
    <definedName name="houjin">#REF!</definedName>
    <definedName name="jigyoumeishou" localSheetId="1">#REF!</definedName>
    <definedName name="jigyoumeishou" localSheetId="0">#REF!</definedName>
    <definedName name="jigyoumeishou" localSheetId="22">#REF!</definedName>
    <definedName name="jigyoumeishou" localSheetId="24">#REF!</definedName>
    <definedName name="jigyoumeishou" localSheetId="4">#REF!</definedName>
    <definedName name="jigyoumeishou">#REF!</definedName>
    <definedName name="kanagawaken" localSheetId="1">#REF!</definedName>
    <definedName name="kanagawaken" localSheetId="0">#REF!</definedName>
    <definedName name="kanagawaken" localSheetId="22">#REF!</definedName>
    <definedName name="kanagawaken" localSheetId="24">#REF!</definedName>
    <definedName name="kanagawaken" localSheetId="4">#REF!</definedName>
    <definedName name="kanagawaken">#REF!</definedName>
    <definedName name="kawasaki" localSheetId="1">#REF!</definedName>
    <definedName name="kawasaki" localSheetId="0">#REF!</definedName>
    <definedName name="kawasaki" localSheetId="22">#REF!</definedName>
    <definedName name="kawasaki" localSheetId="24">#REF!</definedName>
    <definedName name="kawasaki" localSheetId="4">#REF!</definedName>
    <definedName name="kawasaki">#REF!</definedName>
    <definedName name="kk" localSheetId="1">#REF!</definedName>
    <definedName name="kk" localSheetId="0">#REF!</definedName>
    <definedName name="kk" localSheetId="26">#REF!</definedName>
    <definedName name="kk" localSheetId="28">#REF!</definedName>
    <definedName name="kk" localSheetId="32">#REF!</definedName>
    <definedName name="kk" localSheetId="33">#REF!</definedName>
    <definedName name="kk" localSheetId="37">#REF!</definedName>
    <definedName name="kk" localSheetId="38">#REF!</definedName>
    <definedName name="kk" localSheetId="40">#REF!</definedName>
    <definedName name="kk" localSheetId="41">#REF!</definedName>
    <definedName name="kk" localSheetId="4">#REF!</definedName>
    <definedName name="kk" localSheetId="7">#REF!</definedName>
    <definedName name="kk" localSheetId="10">#REF!</definedName>
    <definedName name="kk" localSheetId="11">#REF!</definedName>
    <definedName name="kk">#REF!</definedName>
    <definedName name="KK_03" localSheetId="1">#REF!</definedName>
    <definedName name="KK_03" localSheetId="0">#REF!</definedName>
    <definedName name="KK_03" localSheetId="26">#REF!</definedName>
    <definedName name="KK_03" localSheetId="28">#REF!</definedName>
    <definedName name="KK_03" localSheetId="32">#REF!</definedName>
    <definedName name="KK_03" localSheetId="33">#REF!</definedName>
    <definedName name="KK_03" localSheetId="37">#REF!</definedName>
    <definedName name="KK_03" localSheetId="38">#REF!</definedName>
    <definedName name="KK_03" localSheetId="40">#REF!</definedName>
    <definedName name="KK_03" localSheetId="41">#REF!</definedName>
    <definedName name="KK_03" localSheetId="4">#REF!</definedName>
    <definedName name="KK_03" localSheetId="7">#REF!</definedName>
    <definedName name="KK_03" localSheetId="10">#REF!</definedName>
    <definedName name="KK_03" localSheetId="11">#REF!</definedName>
    <definedName name="KK_03">#REF!</definedName>
    <definedName name="KK_06" localSheetId="1">#REF!</definedName>
    <definedName name="KK_06" localSheetId="0">#REF!</definedName>
    <definedName name="KK_06" localSheetId="26">#REF!</definedName>
    <definedName name="KK_06" localSheetId="28">#REF!</definedName>
    <definedName name="KK_06" localSheetId="32">#REF!</definedName>
    <definedName name="KK_06" localSheetId="33">#REF!</definedName>
    <definedName name="KK_06" localSheetId="37">#REF!</definedName>
    <definedName name="KK_06" localSheetId="38">#REF!</definedName>
    <definedName name="KK_06" localSheetId="40">#REF!</definedName>
    <definedName name="KK_06" localSheetId="41">#REF!</definedName>
    <definedName name="KK_06" localSheetId="4">#REF!</definedName>
    <definedName name="KK_06" localSheetId="7">#REF!</definedName>
    <definedName name="KK_06" localSheetId="10">#REF!</definedName>
    <definedName name="KK_06" localSheetId="11">#REF!</definedName>
    <definedName name="KK_06">#REF!</definedName>
    <definedName name="kk1">#REF!</definedName>
    <definedName name="KK2_3" localSheetId="1">#REF!</definedName>
    <definedName name="KK2_3" localSheetId="0">#REF!</definedName>
    <definedName name="KK2_3" localSheetId="26">#REF!</definedName>
    <definedName name="KK2_3" localSheetId="28">#REF!</definedName>
    <definedName name="KK2_3" localSheetId="32">#REF!</definedName>
    <definedName name="KK2_3" localSheetId="33">#REF!</definedName>
    <definedName name="KK2_3" localSheetId="37">#REF!</definedName>
    <definedName name="KK2_3" localSheetId="38">#REF!</definedName>
    <definedName name="KK2_3" localSheetId="40">#REF!</definedName>
    <definedName name="KK2_3" localSheetId="41">#REF!</definedName>
    <definedName name="KK2_3" localSheetId="4">#REF!</definedName>
    <definedName name="KK2_3" localSheetId="7">#REF!</definedName>
    <definedName name="KK2_3" localSheetId="10">#REF!</definedName>
    <definedName name="KK2_3" localSheetId="11">#REF!</definedName>
    <definedName name="KK2_3">#REF!</definedName>
    <definedName name="KKK" localSheetId="1">#REF!</definedName>
    <definedName name="KKK" localSheetId="0">#REF!</definedName>
    <definedName name="KKK" localSheetId="14">#REF!</definedName>
    <definedName name="KKK" localSheetId="15">#REF!</definedName>
    <definedName name="KKK" localSheetId="16">#REF!</definedName>
    <definedName name="KKK" localSheetId="22">#REF!</definedName>
    <definedName name="KKK" localSheetId="24">#REF!</definedName>
    <definedName name="KKK" localSheetId="26">#REF!</definedName>
    <definedName name="KKK" localSheetId="28">#REF!</definedName>
    <definedName name="KKK" localSheetId="32">#REF!</definedName>
    <definedName name="KKK" localSheetId="33">#REF!</definedName>
    <definedName name="KKK" localSheetId="37">#REF!</definedName>
    <definedName name="KKK" localSheetId="38">#REF!</definedName>
    <definedName name="KKK" localSheetId="40">#REF!</definedName>
    <definedName name="KKK" localSheetId="41">#REF!</definedName>
    <definedName name="KKK" localSheetId="4">#REF!</definedName>
    <definedName name="KKK" localSheetId="7">#REF!</definedName>
    <definedName name="KKK" localSheetId="10">#REF!</definedName>
    <definedName name="KKK" localSheetId="11">#REF!</definedName>
    <definedName name="KKK">#REF!</definedName>
    <definedName name="ｋｋｋｋ" localSheetId="1">#REF!</definedName>
    <definedName name="ｋｋｋｋ" localSheetId="0">#REF!</definedName>
    <definedName name="ｋｋｋｋ" localSheetId="22">#REF!</definedName>
    <definedName name="ｋｋｋｋ" localSheetId="24">#REF!</definedName>
    <definedName name="ｋｋｋｋ" localSheetId="4">#REF!</definedName>
    <definedName name="ｋｋｋｋ">#REF!</definedName>
    <definedName name="_xlnm.Print_Area" localSheetId="1">'サービス種類別提出書類一覧 '!$A$1:$S$103</definedName>
    <definedName name="_xlnm.Print_Area" localSheetId="0">はじめに!$A$1:$M$30</definedName>
    <definedName name="_xlnm.Print_Area" localSheetId="12">別紙10!$A$1:$H$38</definedName>
    <definedName name="_xlnm.Print_Area" localSheetId="13">別紙11!$A$1:$H$23</definedName>
    <definedName name="_xlnm.Print_Area" localSheetId="14">'別紙12-1'!$A$1:$AO$44</definedName>
    <definedName name="_xlnm.Print_Area" localSheetId="15">'別紙12-２'!$A$1:$H$36</definedName>
    <definedName name="_xlnm.Print_Area" localSheetId="16">別紙13!$A$1:$AH$29</definedName>
    <definedName name="_xlnm.Print_Area" localSheetId="17">別紙14!$A$1:$U$33</definedName>
    <definedName name="_xlnm.Print_Area" localSheetId="18">'別紙16-1'!$A$1:$X$29</definedName>
    <definedName name="_xlnm.Print_Area" localSheetId="19">'別紙16-2'!$A$1:$X$31</definedName>
    <definedName name="_xlnm.Print_Area" localSheetId="20">別紙17!$A$1:$G$32</definedName>
    <definedName name="_xlnm.Print_Area" localSheetId="21">別紙18!$A$1:$AM$42</definedName>
    <definedName name="_xlnm.Print_Area" localSheetId="22">別紙19!$A$1:$I$22</definedName>
    <definedName name="_xlnm.Print_Area" localSheetId="23">別紙20!$A$1:$R$47</definedName>
    <definedName name="_xlnm.Print_Area" localSheetId="24">別紙21!$A$1:$G$31</definedName>
    <definedName name="_xlnm.Print_Area" localSheetId="25">'別紙22-1'!$A$1:$AH$34</definedName>
    <definedName name="_xlnm.Print_Area" localSheetId="26">'別紙22-2'!$A$1:$AH$34</definedName>
    <definedName name="_xlnm.Print_Area" localSheetId="28">'別紙23-2'!$A$1:$E$23</definedName>
    <definedName name="_xlnm.Print_Area" localSheetId="29">別紙24!$A$1:$I$23</definedName>
    <definedName name="_xlnm.Print_Area" localSheetId="30">'別紙25-1'!$A$1:$F$16</definedName>
    <definedName name="_xlnm.Print_Area" localSheetId="31">'別紙25-2 '!$B$1:$E$8</definedName>
    <definedName name="_xlnm.Print_Area" localSheetId="32">'別紙25-3'!$B$1:$E$15</definedName>
    <definedName name="_xlnm.Print_Area" localSheetId="33">別紙26!$A$1:$AE$34</definedName>
    <definedName name="_xlnm.Print_Area" localSheetId="37">'別紙28-2'!$A$1:$I$22</definedName>
    <definedName name="_xlnm.Print_Area" localSheetId="39">別紙30!$A$1:$G$31</definedName>
    <definedName name="_xlnm.Print_Area" localSheetId="40">別紙31!$A$1:$V$59</definedName>
    <definedName name="_xlnm.Print_Area" localSheetId="41">別紙32!$A$1:$V$35</definedName>
    <definedName name="_xlnm.Print_Area" localSheetId="2">別紙5!$A$1:$U$16</definedName>
    <definedName name="_xlnm.Print_Area" localSheetId="3">別紙6!$A$1:$AL$39</definedName>
    <definedName name="_xlnm.Print_Area" localSheetId="4">別紙7!$A$1:$H$38</definedName>
    <definedName name="_xlnm.Print_Area" localSheetId="7">'別紙7-２'!$A$1:$H$33</definedName>
    <definedName name="_xlnm.Print_Area" localSheetId="8">別紙8!$A$1:$E$16</definedName>
    <definedName name="_xlnm.Print_Area" localSheetId="9">'別紙9-1'!$A$1:$AN$56</definedName>
    <definedName name="_xlnm.Print_Area" localSheetId="10">'別紙9-2'!$A$1:$AN$59</definedName>
    <definedName name="_xlnm.Print_Area" localSheetId="11">'別紙9-3'!$A$1:$AN$56</definedName>
    <definedName name="Roman_01" localSheetId="1">#REF!</definedName>
    <definedName name="Roman_01" localSheetId="0">#REF!</definedName>
    <definedName name="Roman_01" localSheetId="26">#REF!</definedName>
    <definedName name="Roman_01" localSheetId="28">#REF!</definedName>
    <definedName name="Roman_01" localSheetId="32">#REF!</definedName>
    <definedName name="Roman_01" localSheetId="33">#REF!</definedName>
    <definedName name="Roman_01" localSheetId="37">#REF!</definedName>
    <definedName name="Roman_01" localSheetId="38">#REF!</definedName>
    <definedName name="Roman_01" localSheetId="40">#REF!</definedName>
    <definedName name="Roman_01" localSheetId="41">#REF!</definedName>
    <definedName name="Roman_01" localSheetId="4">#REF!</definedName>
    <definedName name="Roman_01" localSheetId="7">#REF!</definedName>
    <definedName name="Roman_01" localSheetId="10">#REF!</definedName>
    <definedName name="Roman_01" localSheetId="11">#REF!</definedName>
    <definedName name="Roman_01">#REF!</definedName>
    <definedName name="Roman_03" localSheetId="1">#REF!</definedName>
    <definedName name="Roman_03" localSheetId="0">#REF!</definedName>
    <definedName name="Roman_03" localSheetId="26">#REF!</definedName>
    <definedName name="Roman_03" localSheetId="28">#REF!</definedName>
    <definedName name="Roman_03" localSheetId="32">#REF!</definedName>
    <definedName name="Roman_03" localSheetId="33">#REF!</definedName>
    <definedName name="Roman_03" localSheetId="37">#REF!</definedName>
    <definedName name="Roman_03" localSheetId="38">#REF!</definedName>
    <definedName name="Roman_03" localSheetId="40">#REF!</definedName>
    <definedName name="Roman_03" localSheetId="41">#REF!</definedName>
    <definedName name="Roman_03" localSheetId="4">#REF!</definedName>
    <definedName name="Roman_03" localSheetId="7">#REF!</definedName>
    <definedName name="Roman_03" localSheetId="10">#REF!</definedName>
    <definedName name="Roman_03" localSheetId="11">#REF!</definedName>
    <definedName name="Roman_03">#REF!</definedName>
    <definedName name="Roman_04" localSheetId="1">#REF!</definedName>
    <definedName name="Roman_04" localSheetId="0">#REF!</definedName>
    <definedName name="Roman_04" localSheetId="26">#REF!</definedName>
    <definedName name="Roman_04" localSheetId="28">#REF!</definedName>
    <definedName name="Roman_04" localSheetId="32">#REF!</definedName>
    <definedName name="Roman_04" localSheetId="33">#REF!</definedName>
    <definedName name="Roman_04" localSheetId="37">#REF!</definedName>
    <definedName name="Roman_04" localSheetId="38">#REF!</definedName>
    <definedName name="Roman_04" localSheetId="40">#REF!</definedName>
    <definedName name="Roman_04" localSheetId="41">#REF!</definedName>
    <definedName name="Roman_04" localSheetId="4">#REF!</definedName>
    <definedName name="Roman_04" localSheetId="7">#REF!</definedName>
    <definedName name="Roman_04" localSheetId="10">#REF!</definedName>
    <definedName name="Roman_04" localSheetId="11">#REF!</definedName>
    <definedName name="Roman_04">#REF!</definedName>
    <definedName name="Roman_06" localSheetId="1">#REF!</definedName>
    <definedName name="Roman_06" localSheetId="0">#REF!</definedName>
    <definedName name="Roman_06" localSheetId="26">#REF!</definedName>
    <definedName name="Roman_06" localSheetId="28">#REF!</definedName>
    <definedName name="Roman_06" localSheetId="32">#REF!</definedName>
    <definedName name="Roman_06" localSheetId="33">#REF!</definedName>
    <definedName name="Roman_06" localSheetId="37">#REF!</definedName>
    <definedName name="Roman_06" localSheetId="38">#REF!</definedName>
    <definedName name="Roman_06" localSheetId="40">#REF!</definedName>
    <definedName name="Roman_06" localSheetId="41">#REF!</definedName>
    <definedName name="Roman_06" localSheetId="4">#REF!</definedName>
    <definedName name="Roman_06" localSheetId="7">#REF!</definedName>
    <definedName name="Roman_06" localSheetId="10">#REF!</definedName>
    <definedName name="Roman_06" localSheetId="11">#REF!</definedName>
    <definedName name="Roman_06">#REF!</definedName>
    <definedName name="Roman2_1" localSheetId="1">#REF!</definedName>
    <definedName name="Roman2_1" localSheetId="0">#REF!</definedName>
    <definedName name="Roman2_1" localSheetId="26">#REF!</definedName>
    <definedName name="Roman2_1" localSheetId="28">#REF!</definedName>
    <definedName name="Roman2_1" localSheetId="32">#REF!</definedName>
    <definedName name="Roman2_1" localSheetId="33">#REF!</definedName>
    <definedName name="Roman2_1" localSheetId="37">#REF!</definedName>
    <definedName name="Roman2_1" localSheetId="38">#REF!</definedName>
    <definedName name="Roman2_1" localSheetId="40">#REF!</definedName>
    <definedName name="Roman2_1" localSheetId="41">#REF!</definedName>
    <definedName name="Roman2_1" localSheetId="4">#REF!</definedName>
    <definedName name="Roman2_1" localSheetId="7">#REF!</definedName>
    <definedName name="Roman2_1" localSheetId="10">#REF!</definedName>
    <definedName name="Roman2_1" localSheetId="11">#REF!</definedName>
    <definedName name="Roman2_1">#REF!</definedName>
    <definedName name="Roman2_3" localSheetId="1">#REF!</definedName>
    <definedName name="Roman2_3" localSheetId="0">#REF!</definedName>
    <definedName name="Roman2_3" localSheetId="26">#REF!</definedName>
    <definedName name="Roman2_3" localSheetId="28">#REF!</definedName>
    <definedName name="Roman2_3" localSheetId="32">#REF!</definedName>
    <definedName name="Roman2_3" localSheetId="33">#REF!</definedName>
    <definedName name="Roman2_3" localSheetId="37">#REF!</definedName>
    <definedName name="Roman2_3" localSheetId="38">#REF!</definedName>
    <definedName name="Roman2_3" localSheetId="40">#REF!</definedName>
    <definedName name="Roman2_3" localSheetId="41">#REF!</definedName>
    <definedName name="Roman2_3" localSheetId="4">#REF!</definedName>
    <definedName name="Roman2_3" localSheetId="7">#REF!</definedName>
    <definedName name="Roman2_3" localSheetId="10">#REF!</definedName>
    <definedName name="Roman2_3" localSheetId="11">#REF!</definedName>
    <definedName name="Roman2_3">#REF!</definedName>
    <definedName name="Serv_LIST" localSheetId="1">#REF!</definedName>
    <definedName name="Serv_LIST" localSheetId="0">#REF!</definedName>
    <definedName name="Serv_LIST" localSheetId="26">#REF!</definedName>
    <definedName name="Serv_LIST" localSheetId="28">#REF!</definedName>
    <definedName name="Serv_LIST" localSheetId="32">#REF!</definedName>
    <definedName name="Serv_LIST" localSheetId="33">#REF!</definedName>
    <definedName name="Serv_LIST" localSheetId="37">#REF!</definedName>
    <definedName name="Serv_LIST" localSheetId="38">#REF!</definedName>
    <definedName name="Serv_LIST" localSheetId="40">#REF!</definedName>
    <definedName name="Serv_LIST" localSheetId="41">#REF!</definedName>
    <definedName name="Serv_LIST" localSheetId="4">#REF!</definedName>
    <definedName name="Serv_LIST" localSheetId="7">#REF!</definedName>
    <definedName name="Serv_LIST" localSheetId="10">#REF!</definedName>
    <definedName name="Serv_LIST" localSheetId="11">#REF!</definedName>
    <definedName name="Serv_LIST">#REF!</definedName>
    <definedName name="siharai" localSheetId="1">#REF!</definedName>
    <definedName name="siharai" localSheetId="0">#REF!</definedName>
    <definedName name="siharai" localSheetId="22">#REF!</definedName>
    <definedName name="siharai" localSheetId="24">#REF!</definedName>
    <definedName name="siharai" localSheetId="4">#REF!</definedName>
    <definedName name="siharai">#REF!</definedName>
    <definedName name="sikuchouson" localSheetId="1">#REF!</definedName>
    <definedName name="sikuchouson" localSheetId="0">#REF!</definedName>
    <definedName name="sikuchouson" localSheetId="22">#REF!</definedName>
    <definedName name="sikuchouson" localSheetId="24">#REF!</definedName>
    <definedName name="sikuchouson" localSheetId="4">#REF!</definedName>
    <definedName name="sikuchouson">#REF!</definedName>
    <definedName name="sinseisaki" localSheetId="1">#REF!</definedName>
    <definedName name="sinseisaki" localSheetId="0">#REF!</definedName>
    <definedName name="sinseisaki" localSheetId="22">#REF!</definedName>
    <definedName name="sinseisaki" localSheetId="24">#REF!</definedName>
    <definedName name="sinseisaki" localSheetId="4">#REF!</definedName>
    <definedName name="sinseisaki">#REF!</definedName>
    <definedName name="SS" localSheetId="1">#REF!</definedName>
    <definedName name="SS" localSheetId="0">#REF!</definedName>
    <definedName name="SS" localSheetId="26">#REF!</definedName>
    <definedName name="SS" localSheetId="28">#REF!</definedName>
    <definedName name="SS" localSheetId="32">#REF!</definedName>
    <definedName name="SS" localSheetId="33">#REF!</definedName>
    <definedName name="SS" localSheetId="37">#REF!</definedName>
    <definedName name="SS" localSheetId="38">#REF!</definedName>
    <definedName name="SS" localSheetId="40">#REF!</definedName>
    <definedName name="SS" localSheetId="41">#REF!</definedName>
    <definedName name="SS" localSheetId="4">#REF!</definedName>
    <definedName name="SS" localSheetId="7">#REF!</definedName>
    <definedName name="SS" localSheetId="10">#REF!</definedName>
    <definedName name="SS" localSheetId="11">#REF!</definedName>
    <definedName name="SS">#REF!</definedName>
    <definedName name="table_03" localSheetId="1">#REF!</definedName>
    <definedName name="table_03" localSheetId="0">#REF!</definedName>
    <definedName name="table_03" localSheetId="26">#REF!</definedName>
    <definedName name="table_03" localSheetId="28">#REF!</definedName>
    <definedName name="table_03" localSheetId="32">#REF!</definedName>
    <definedName name="table_03" localSheetId="33">#REF!</definedName>
    <definedName name="table_03" localSheetId="37">#REF!</definedName>
    <definedName name="table_03" localSheetId="38">#REF!</definedName>
    <definedName name="table_03" localSheetId="40">#REF!</definedName>
    <definedName name="table_03" localSheetId="41">#REF!</definedName>
    <definedName name="table_03" localSheetId="4">#REF!</definedName>
    <definedName name="table_03" localSheetId="7">#REF!</definedName>
    <definedName name="table_03" localSheetId="10">#REF!</definedName>
    <definedName name="table_03" localSheetId="11">#REF!</definedName>
    <definedName name="table_03">#REF!</definedName>
    <definedName name="table_06" localSheetId="1">#REF!</definedName>
    <definedName name="table_06" localSheetId="0">#REF!</definedName>
    <definedName name="table_06" localSheetId="26">#REF!</definedName>
    <definedName name="table_06" localSheetId="28">#REF!</definedName>
    <definedName name="table_06" localSheetId="32">#REF!</definedName>
    <definedName name="table_06" localSheetId="33">#REF!</definedName>
    <definedName name="table_06" localSheetId="37">#REF!</definedName>
    <definedName name="table_06" localSheetId="38">#REF!</definedName>
    <definedName name="table_06" localSheetId="40">#REF!</definedName>
    <definedName name="table_06" localSheetId="41">#REF!</definedName>
    <definedName name="table_06" localSheetId="4">#REF!</definedName>
    <definedName name="table_06" localSheetId="7">#REF!</definedName>
    <definedName name="table_06" localSheetId="10">#REF!</definedName>
    <definedName name="table_06" localSheetId="11">#REF!</definedName>
    <definedName name="table_06">#REF!</definedName>
    <definedName name="table2_3" localSheetId="1">#REF!</definedName>
    <definedName name="table2_3" localSheetId="0">#REF!</definedName>
    <definedName name="table2_3" localSheetId="26">#REF!</definedName>
    <definedName name="table2_3" localSheetId="28">#REF!</definedName>
    <definedName name="table2_3" localSheetId="32">#REF!</definedName>
    <definedName name="table2_3" localSheetId="33">#REF!</definedName>
    <definedName name="table2_3" localSheetId="37">#REF!</definedName>
    <definedName name="table2_3" localSheetId="38">#REF!</definedName>
    <definedName name="table2_3" localSheetId="40">#REF!</definedName>
    <definedName name="table2_3" localSheetId="41">#REF!</definedName>
    <definedName name="table2_3" localSheetId="4">#REF!</definedName>
    <definedName name="table2_3" localSheetId="7">#REF!</definedName>
    <definedName name="table2_3" localSheetId="10">#REF!</definedName>
    <definedName name="table2_3" localSheetId="11">#REF!</definedName>
    <definedName name="table2_3">#REF!</definedName>
    <definedName name="yokohama" localSheetId="1">#REF!</definedName>
    <definedName name="yokohama" localSheetId="0">#REF!</definedName>
    <definedName name="yokohama" localSheetId="22">#REF!</definedName>
    <definedName name="yokohama" localSheetId="24">#REF!</definedName>
    <definedName name="yokohama" localSheetId="4">#REF!</definedName>
    <definedName name="yokohama">#REF!</definedName>
    <definedName name="Z_C186CB1D_5DA1_4782_8E27_56D64154BF26_.wvu.Cols" localSheetId="14" hidden="1">'別紙12-1'!$G:$G,'別紙12-1'!$R:$R,'別紙12-1'!$AT:$BC</definedName>
    <definedName name="Z_C186CB1D_5DA1_4782_8E27_56D64154BF26_.wvu.Cols" localSheetId="26" hidden="1">'別紙22-2'!$AK:$AP</definedName>
    <definedName name="Z_C186CB1D_5DA1_4782_8E27_56D64154BF26_.wvu.Cols" localSheetId="30" hidden="1">'別紙25-1'!$H:$O</definedName>
    <definedName name="Z_C186CB1D_5DA1_4782_8E27_56D64154BF26_.wvu.Cols" localSheetId="31" hidden="1">'別紙25-2 '!$H:$O</definedName>
    <definedName name="Z_C186CB1D_5DA1_4782_8E27_56D64154BF26_.wvu.Cols" localSheetId="32" hidden="1">'別紙25-3'!$H:$O</definedName>
    <definedName name="Z_C186CB1D_5DA1_4782_8E27_56D64154BF26_.wvu.Cols" localSheetId="40" hidden="1">別紙31!$Z:$AA</definedName>
    <definedName name="Z_C186CB1D_5DA1_4782_8E27_56D64154BF26_.wvu.Cols" localSheetId="41" hidden="1">別紙32!$Z:$Z</definedName>
    <definedName name="Z_C186CB1D_5DA1_4782_8E27_56D64154BF26_.wvu.FilterData" localSheetId="22" hidden="1">別紙19!$A$5:$H$19</definedName>
    <definedName name="Z_C186CB1D_5DA1_4782_8E27_56D64154BF26_.wvu.PrintArea" localSheetId="12" hidden="1">別紙10!$A$1:$H$38</definedName>
    <definedName name="Z_C186CB1D_5DA1_4782_8E27_56D64154BF26_.wvu.PrintArea" localSheetId="13" hidden="1">別紙11!$A$1:$H$23</definedName>
    <definedName name="Z_C186CB1D_5DA1_4782_8E27_56D64154BF26_.wvu.PrintArea" localSheetId="14" hidden="1">'別紙12-1'!$A$1:$AO$43</definedName>
    <definedName name="Z_C186CB1D_5DA1_4782_8E27_56D64154BF26_.wvu.PrintArea" localSheetId="15" hidden="1">'別紙12-２'!$A$1:$G$36</definedName>
    <definedName name="Z_C186CB1D_5DA1_4782_8E27_56D64154BF26_.wvu.PrintArea" localSheetId="16" hidden="1">別紙13!$A$1:$AI$28</definedName>
    <definedName name="Z_C186CB1D_5DA1_4782_8E27_56D64154BF26_.wvu.PrintArea" localSheetId="17" hidden="1">別紙14!$A$1:$U$33</definedName>
    <definedName name="Z_C186CB1D_5DA1_4782_8E27_56D64154BF26_.wvu.PrintArea" localSheetId="18" hidden="1">'別紙16-1'!$A$1:$X$29</definedName>
    <definedName name="Z_C186CB1D_5DA1_4782_8E27_56D64154BF26_.wvu.PrintArea" localSheetId="19" hidden="1">'別紙16-2'!$A$1:$X$31</definedName>
    <definedName name="Z_C186CB1D_5DA1_4782_8E27_56D64154BF26_.wvu.PrintArea" localSheetId="21" hidden="1">別紙18!$A$1:$AM$42</definedName>
    <definedName name="Z_C186CB1D_5DA1_4782_8E27_56D64154BF26_.wvu.PrintArea" localSheetId="22" hidden="1">別紙19!$A$1:$I$22</definedName>
    <definedName name="Z_C186CB1D_5DA1_4782_8E27_56D64154BF26_.wvu.PrintArea" localSheetId="23" hidden="1">別紙20!$A$1:$R$47</definedName>
    <definedName name="Z_C186CB1D_5DA1_4782_8E27_56D64154BF26_.wvu.PrintArea" localSheetId="24" hidden="1">別紙21!$A$1:$G$31</definedName>
    <definedName name="Z_C186CB1D_5DA1_4782_8E27_56D64154BF26_.wvu.PrintArea" localSheetId="26" hidden="1">'別紙22-2'!$B$1:$AG$34</definedName>
    <definedName name="Z_C186CB1D_5DA1_4782_8E27_56D64154BF26_.wvu.PrintArea" localSheetId="28" hidden="1">'別紙23-2'!$A$1:$E$23</definedName>
    <definedName name="Z_C186CB1D_5DA1_4782_8E27_56D64154BF26_.wvu.PrintArea" localSheetId="30" hidden="1">'別紙25-1'!$B$1:$E$16</definedName>
    <definedName name="Z_C186CB1D_5DA1_4782_8E27_56D64154BF26_.wvu.PrintArea" localSheetId="31" hidden="1">'別紙25-2 '!$B$1:$E$8</definedName>
    <definedName name="Z_C186CB1D_5DA1_4782_8E27_56D64154BF26_.wvu.PrintArea" localSheetId="32" hidden="1">'別紙25-3'!$B$1:$E$15</definedName>
    <definedName name="Z_C186CB1D_5DA1_4782_8E27_56D64154BF26_.wvu.PrintArea" localSheetId="33" hidden="1">別紙26!$A$1:$AD$34</definedName>
    <definedName name="Z_C186CB1D_5DA1_4782_8E27_56D64154BF26_.wvu.PrintArea" localSheetId="39" hidden="1">別紙30!$A$1:$G$31</definedName>
    <definedName name="Z_C186CB1D_5DA1_4782_8E27_56D64154BF26_.wvu.PrintArea" localSheetId="40" hidden="1">別紙31!$A$1:$V$59</definedName>
    <definedName name="Z_C186CB1D_5DA1_4782_8E27_56D64154BF26_.wvu.PrintArea" localSheetId="41" hidden="1">別紙32!$A$1:$V$35</definedName>
    <definedName name="Z_C186CB1D_5DA1_4782_8E27_56D64154BF26_.wvu.PrintArea" localSheetId="2" hidden="1">別紙5!$B$1:$T$16</definedName>
    <definedName name="Z_C186CB1D_5DA1_4782_8E27_56D64154BF26_.wvu.PrintArea" localSheetId="3" hidden="1">別紙6!$A$1:$AL$39</definedName>
    <definedName name="Z_C186CB1D_5DA1_4782_8E27_56D64154BF26_.wvu.PrintArea" localSheetId="4" hidden="1">別紙7!$A$1:$H$38</definedName>
    <definedName name="Z_C186CB1D_5DA1_4782_8E27_56D64154BF26_.wvu.PrintArea" localSheetId="7" hidden="1">'別紙7-２'!$A$1:$H$33</definedName>
    <definedName name="Z_C186CB1D_5DA1_4782_8E27_56D64154BF26_.wvu.PrintArea" localSheetId="8" hidden="1">別紙8!$A$1:$E$16</definedName>
    <definedName name="Z_C186CB1D_5DA1_4782_8E27_56D64154BF26_.wvu.PrintArea" localSheetId="9" hidden="1">'別紙9-1'!$A$1:$AP$57</definedName>
    <definedName name="Z_C186CB1D_5DA1_4782_8E27_56D64154BF26_.wvu.PrintArea" localSheetId="10" hidden="1">'別紙9-2'!$A$1:$AP$59</definedName>
    <definedName name="Z_C186CB1D_5DA1_4782_8E27_56D64154BF26_.wvu.PrintArea" localSheetId="11" hidden="1">'別紙9-3'!$A$1:$AP$56</definedName>
    <definedName name="Z_C186CB1D_5DA1_4782_8E27_56D64154BF26_.wvu.Rows" localSheetId="14" hidden="1">'別紙12-1'!$37:$42</definedName>
    <definedName name="Z_C186CB1D_5DA1_4782_8E27_56D64154BF26_.wvu.Rows" localSheetId="18" hidden="1">'別紙16-1'!$32:$37</definedName>
    <definedName name="Z_C186CB1D_5DA1_4782_8E27_56D64154BF26_.wvu.Rows" localSheetId="19" hidden="1">'別紙16-2'!$34:$39</definedName>
    <definedName name="Z_E5B59279_AC02_449B_9B6C_AEEA7F9D3D1D_.wvu.PrintArea" localSheetId="1" hidden="1">'サービス種類別提出書類一覧 '!$A$1:$P$104</definedName>
    <definedName name="Z_E5B59279_AC02_449B_9B6C_AEEA7F9D3D1D_.wvu.PrintArea" localSheetId="0" hidden="1">はじめに!$A$1:$M$30</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14">'[4]別紙2-2（訪問系を除くサービス）'!$BP$1:$BP$16</definedName>
    <definedName name="サービス種類" localSheetId="15">'[4]別紙2-2（訪問系を除くサービス）'!$BP$1:$BP$16</definedName>
    <definedName name="サービス種類" localSheetId="16">'[4]別紙2-2（訪問系を除くサービス）'!$BP$1:$BP$16</definedName>
    <definedName name="サービス種類" localSheetId="22">'[5]別紙2-2（訪問系を除くサービス）'!$BP$1:$BP$16</definedName>
    <definedName name="サービス種類" localSheetId="24">'[5]別紙2-2（訪問系を除くサービス）'!$BP$1:$BP$16</definedName>
    <definedName name="サービス種類" localSheetId="26">'[6]別紙2-2（訪問系を除くサービス）'!$BP$1:$BP$16</definedName>
    <definedName name="サービス種類" localSheetId="33">'[4]別紙2-2（訪問系を除くサービス）'!$BP$1:$BP$16</definedName>
    <definedName name="サービス種類" localSheetId="37">'[4]別紙2-2（訪問系を除くサービス）'!$BP$1:$BP$16</definedName>
    <definedName name="サービス種類" localSheetId="38">'[6]別紙2-2（訪問系を除くサービス）'!$BP$1:$BP$16</definedName>
    <definedName name="サービス種類" localSheetId="40">'[7]別紙2-2（訪問系を除くサービス）'!$BP$1:$BP$16</definedName>
    <definedName name="サービス種類" localSheetId="41">'[7]別紙2-2（訪問系を除くサービス）'!$BP$1:$BP$16</definedName>
    <definedName name="サービス種類" localSheetId="4">'[4]別紙2-2（訪問系を除くサービス）'!$BP$1:$BP$16</definedName>
    <definedName name="サービス種類" localSheetId="7">'[4]別紙2-2（訪問系を除くサービス）'!$BP$1:$BP$16</definedName>
    <definedName name="サービス種類" localSheetId="11">'[6]別紙2-2（訪問系を除くサービス）'!$BP$1:$BP$16</definedName>
    <definedName name="サービス種類">'[4]別紙2-2（訪問系を除くサービス）'!$BP$1:$BP$16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22">#REF!</definedName>
    <definedName name="サービス種類別提出書類一覧" localSheetId="24">#REF!</definedName>
    <definedName name="サービス種類別提出書類一覧" localSheetId="33">#REF!</definedName>
    <definedName name="サービス種類別提出書類一覧" localSheetId="4">#REF!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22">#REF!</definedName>
    <definedName name="サービス種類別提出書類一覧２" localSheetId="24">#REF!</definedName>
    <definedName name="サービス種類別提出書類一覧２" localSheetId="4">#REF!</definedName>
    <definedName name="サービス種類別提出書類一覧２">#REF!</definedName>
    <definedName name="はじめに" localSheetId="1">#REF!</definedName>
    <definedName name="はじめに" localSheetId="0">#REF!</definedName>
    <definedName name="はじめに" localSheetId="22">#REF!</definedName>
    <definedName name="はじめに" localSheetId="24">#REF!</definedName>
    <definedName name="はじめに" localSheetId="26">#REF!</definedName>
    <definedName name="はじめに" localSheetId="4">#REF!</definedName>
    <definedName name="はじめに">#REF!</definedName>
    <definedName name="リスト_サービス種類" localSheetId="1">#REF!</definedName>
    <definedName name="リスト_サービス種類" localSheetId="0">#REF!</definedName>
    <definedName name="リスト_サービス種類" localSheetId="22">#REF!</definedName>
    <definedName name="リスト_サービス種類" localSheetId="24">#REF!</definedName>
    <definedName name="リスト_サービス種類" localSheetId="4">#REF!</definedName>
    <definedName name="リスト_サービス種類">#REF!</definedName>
    <definedName name="リスト_施設等の区分" localSheetId="1">#REF!</definedName>
    <definedName name="リスト_施設等の区分" localSheetId="0">#REF!</definedName>
    <definedName name="リスト_施設等の区分" localSheetId="22">#REF!</definedName>
    <definedName name="リスト_施設等の区分" localSheetId="24">#REF!</definedName>
    <definedName name="リスト_施設等の区分" localSheetId="4">#REF!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22">#REF!</definedName>
    <definedName name="リスト_施設等の区分_児童デイ" localSheetId="24">#REF!</definedName>
    <definedName name="リスト_施設等の区分_児童デイ" localSheetId="4">#REF!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22">#REF!</definedName>
    <definedName name="リスト_施設等の区分_障害児施設給付費" localSheetId="24">#REF!</definedName>
    <definedName name="リスト_施設等の区分_障害児施設給付費" localSheetId="4">#REF!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22">#REF!</definedName>
    <definedName name="リスト_処遇改善助成金キャリアパス区分" localSheetId="24">#REF!</definedName>
    <definedName name="リスト_処遇改善助成金キャリアパス区分" localSheetId="4">#REF!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22">#REF!</definedName>
    <definedName name="リスト_定員区分" localSheetId="24">#REF!</definedName>
    <definedName name="リスト_定員区分" localSheetId="4">#REF!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22">#REF!</definedName>
    <definedName name="リスト_定員区分_肢体不自由児施設_通所通園" localSheetId="24">#REF!</definedName>
    <definedName name="リスト_定員区分_肢体不自由児施設_通所通園" localSheetId="4">#REF!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22">#REF!</definedName>
    <definedName name="リスト_定員区分_肢体不自由児療護施設" localSheetId="24">#REF!</definedName>
    <definedName name="リスト_定員区分_肢体不自由児療護施設" localSheetId="4">#REF!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22">#REF!</definedName>
    <definedName name="リスト_定員区分_障害児施設" localSheetId="24">#REF!</definedName>
    <definedName name="リスト_定員区分_障害児施設" localSheetId="4">#REF!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22">#REF!</definedName>
    <definedName name="リスト_定員区分_対象無し" localSheetId="24">#REF!</definedName>
    <definedName name="リスト_定員区分_対象無し" localSheetId="4">#REF!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22">#REF!</definedName>
    <definedName name="リスト_定員区分_第２種自閉症児施設" localSheetId="24">#REF!</definedName>
    <definedName name="リスト_定員区分_第２種自閉症児施設" localSheetId="4">#REF!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22">#REF!</definedName>
    <definedName name="リスト_定員区分_知的障害児通園施設" localSheetId="24">#REF!</definedName>
    <definedName name="リスト_定員区分_知的障害児通園施設" localSheetId="4">#REF!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22">#REF!</definedName>
    <definedName name="リスト_定員区分_難聴幼児通園施設" localSheetId="24">#REF!</definedName>
    <definedName name="リスト_定員区分_難聴幼児通園施設" localSheetId="4">#REF!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22">#REF!</definedName>
    <definedName name="リスト_定員区分_盲児施設_ろうあ児施設" localSheetId="24">#REF!</definedName>
    <definedName name="リスト_定員区分_盲児施設_ろうあ児施設" localSheetId="4">#REF!</definedName>
    <definedName name="リスト_定員区分_盲児施設_ろうあ児施設">#REF!</definedName>
    <definedName name="山口県">#REF!</definedName>
    <definedName name="取込変換_施設等の区分" localSheetId="1">#REF!</definedName>
    <definedName name="取込変換_施設等の区分" localSheetId="0">#REF!</definedName>
    <definedName name="取込変換_施設等の区分" localSheetId="22">#REF!</definedName>
    <definedName name="取込変換_施設等の区分" localSheetId="24">#REF!</definedName>
    <definedName name="取込変換_施設等の区分" localSheetId="4">#REF!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22">#REF!</definedName>
    <definedName name="取込変換_施設等の区分_児童デイ" localSheetId="24">#REF!</definedName>
    <definedName name="取込変換_施設等の区分_児童デイ" localSheetId="4">#REF!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22">#REF!</definedName>
    <definedName name="取込変換_施設等の区分_障害児施設給付費" localSheetId="24">#REF!</definedName>
    <definedName name="取込変換_施設等の区分_障害児施設給付費" localSheetId="4">#REF!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22">#REF!</definedName>
    <definedName name="取込変換_処遇改善助成金キャリアパス区分" localSheetId="24">#REF!</definedName>
    <definedName name="取込変換_処遇改善助成金キャリアパス区分" localSheetId="4">#REF!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22">#REF!</definedName>
    <definedName name="取込変換_定員区分" localSheetId="24">#REF!</definedName>
    <definedName name="取込変換_定員区分" localSheetId="4">#REF!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22">#REF!</definedName>
    <definedName name="取込変換_定員区分_肢体不自由児施設_通所通園" localSheetId="24">#REF!</definedName>
    <definedName name="取込変換_定員区分_肢体不自由児施設_通所通園" localSheetId="4">#REF!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22">#REF!</definedName>
    <definedName name="取込変換_定員区分_肢体不自由児療護施設" localSheetId="24">#REF!</definedName>
    <definedName name="取込変換_定員区分_肢体不自由児療護施設" localSheetId="4">#REF!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22">#REF!</definedName>
    <definedName name="取込変換_定員区分_障害児施設" localSheetId="24">#REF!</definedName>
    <definedName name="取込変換_定員区分_障害児施設" localSheetId="4">#REF!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22">#REF!</definedName>
    <definedName name="取込変換_定員区分_対象無し" localSheetId="24">#REF!</definedName>
    <definedName name="取込変換_定員区分_対象無し" localSheetId="4">#REF!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22">#REF!</definedName>
    <definedName name="取込変換_定員区分_第２種自閉症児施設" localSheetId="24">#REF!</definedName>
    <definedName name="取込変換_定員区分_第２種自閉症児施設" localSheetId="4">#REF!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22">#REF!</definedName>
    <definedName name="取込変換_定員区分_知的障害児通園施設" localSheetId="24">#REF!</definedName>
    <definedName name="取込変換_定員区分_知的障害児通園施設" localSheetId="4">#REF!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22">#REF!</definedName>
    <definedName name="取込変換_定員区分_難聴幼児通園施設" localSheetId="24">#REF!</definedName>
    <definedName name="取込変換_定員区分_難聴幼児通園施設" localSheetId="4">#REF!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22">#REF!</definedName>
    <definedName name="取込変換_定員区分_盲児施設_ろうあ児施設" localSheetId="24">#REF!</definedName>
    <definedName name="取込変換_定員区分_盲児施設_ろうあ児施設" localSheetId="4">#REF!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22">#REF!</definedName>
    <definedName name="取込変換_夜間支援対象利用者数" localSheetId="24">#REF!</definedName>
    <definedName name="取込変換_夜間支援対象利用者数" localSheetId="4">#REF!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22">#REF!</definedName>
    <definedName name="出力変換_施設等の区分" localSheetId="24">#REF!</definedName>
    <definedName name="出力変換_施設等の区分" localSheetId="4">#REF!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22">#REF!</definedName>
    <definedName name="出力変換_施設等の区分_児童デイ" localSheetId="24">#REF!</definedName>
    <definedName name="出力変換_施設等の区分_児童デイ" localSheetId="4">#REF!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22">#REF!</definedName>
    <definedName name="出力変換_施設等の区分_障害児施設給付費" localSheetId="24">#REF!</definedName>
    <definedName name="出力変換_施設等の区分_障害児施設給付費" localSheetId="4">#REF!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22">#REF!</definedName>
    <definedName name="出力変換_処遇改善助成金キャリアパス区分" localSheetId="24">#REF!</definedName>
    <definedName name="出力変換_処遇改善助成金キャリアパス区分" localSheetId="4">#REF!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22">#REF!</definedName>
    <definedName name="出力変換_定員区分" localSheetId="24">#REF!</definedName>
    <definedName name="出力変換_定員区分" localSheetId="4">#REF!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22">#REF!</definedName>
    <definedName name="出力変換_定員区分_肢体不自由児施設_通所通園" localSheetId="24">#REF!</definedName>
    <definedName name="出力変換_定員区分_肢体不自由児施設_通所通園" localSheetId="4">#REF!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22">#REF!</definedName>
    <definedName name="出力変換_定員区分_肢体不自由児療護施設" localSheetId="24">#REF!</definedName>
    <definedName name="出力変換_定員区分_肢体不自由児療護施設" localSheetId="4">#REF!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22">#REF!</definedName>
    <definedName name="出力変換_定員区分_障害児施設" localSheetId="24">#REF!</definedName>
    <definedName name="出力変換_定員区分_障害児施設" localSheetId="4">#REF!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22">#REF!</definedName>
    <definedName name="出力変換_定員区分_対象無し" localSheetId="24">#REF!</definedName>
    <definedName name="出力変換_定員区分_対象無し" localSheetId="4">#REF!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22">#REF!</definedName>
    <definedName name="出力変換_定員区分_第２種自閉症児施設" localSheetId="24">#REF!</definedName>
    <definedName name="出力変換_定員区分_第２種自閉症児施設" localSheetId="4">#REF!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22">#REF!</definedName>
    <definedName name="出力変換_定員区分_知的障害児通園施設" localSheetId="24">#REF!</definedName>
    <definedName name="出力変換_定員区分_知的障害児通園施設" localSheetId="4">#REF!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22">#REF!</definedName>
    <definedName name="出力変換_定員区分_難聴幼児通園施設" localSheetId="24">#REF!</definedName>
    <definedName name="出力変換_定員区分_難聴幼児通園施設" localSheetId="4">#REF!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22">#REF!</definedName>
    <definedName name="出力変換_定員区分_盲児施設_ろうあ児施設" localSheetId="24">#REF!</definedName>
    <definedName name="出力変換_定員区分_盲児施設_ろうあ児施設" localSheetId="4">#REF!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22">#REF!</definedName>
    <definedName name="出力変換_夜間支援対象利用者数" localSheetId="24">#REF!</definedName>
    <definedName name="出力変換_夜間支援対象利用者数" localSheetId="4">#REF!</definedName>
    <definedName name="出力変換_夜間支援対象利用者数">#REF!</definedName>
    <definedName name="別紙" localSheetId="1">#REF!</definedName>
    <definedName name="別紙" localSheetId="26">#REF!</definedName>
    <definedName name="別紙">#REF!</definedName>
    <definedName name="別紙19２" localSheetId="1">#REF!</definedName>
    <definedName name="別紙19２" localSheetId="0">#REF!</definedName>
    <definedName name="別紙19２" localSheetId="22">#REF!</definedName>
    <definedName name="別紙19２" localSheetId="24">#REF!</definedName>
    <definedName name="別紙19２" localSheetId="26">#REF!</definedName>
    <definedName name="別紙19２" localSheetId="4">#REF!</definedName>
    <definedName name="別紙19２">#REF!</definedName>
    <definedName name="別紙47" localSheetId="1">#REF!</definedName>
    <definedName name="別紙47" localSheetId="26">#REF!</definedName>
    <definedName name="別紙47">#REF!</definedName>
    <definedName name="別紙7の2" localSheetId="1">#REF!</definedName>
    <definedName name="別紙7の2" localSheetId="26">#REF!</definedName>
    <definedName name="別紙7の2">#REF!</definedName>
    <definedName name="夜間支援" localSheetId="1">#REF!</definedName>
    <definedName name="夜間支援" localSheetId="0">#REF!</definedName>
    <definedName name="夜間支援" localSheetId="14">#REF!</definedName>
    <definedName name="夜間支援" localSheetId="15">#REF!</definedName>
    <definedName name="夜間支援" localSheetId="16">#REF!</definedName>
    <definedName name="夜間支援" localSheetId="22">#REF!</definedName>
    <definedName name="夜間支援" localSheetId="24">#REF!</definedName>
    <definedName name="夜間支援" localSheetId="26">#REF!</definedName>
    <definedName name="夜間支援" localSheetId="28">#REF!</definedName>
    <definedName name="夜間支援" localSheetId="32">#REF!</definedName>
    <definedName name="夜間支援" localSheetId="33">#REF!</definedName>
    <definedName name="夜間支援" localSheetId="37">#REF!</definedName>
    <definedName name="夜間支援" localSheetId="38">#REF!</definedName>
    <definedName name="夜間支援" localSheetId="40">#REF!</definedName>
    <definedName name="夜間支援" localSheetId="41">#REF!</definedName>
    <definedName name="夜間支援" localSheetId="4">#REF!</definedName>
    <definedName name="夜間支援" localSheetId="7">#REF!</definedName>
    <definedName name="夜間支援" localSheetId="10">#REF!</definedName>
    <definedName name="夜間支援" localSheetId="11">#REF!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 i="8" l="1"/>
  <c r="N13" i="7" l="1"/>
  <c r="J21" i="102" l="1"/>
  <c r="AO17" i="102"/>
  <c r="AN17" i="102"/>
  <c r="AP17" i="102" s="1"/>
  <c r="AL17" i="102"/>
  <c r="AK17" i="102"/>
  <c r="AM17" i="102" s="1"/>
  <c r="AO16" i="102"/>
  <c r="AN16" i="102"/>
  <c r="AL16" i="102"/>
  <c r="AK16" i="102"/>
  <c r="AO15" i="102"/>
  <c r="AN15" i="102"/>
  <c r="AP15" i="102" s="1"/>
  <c r="AL15" i="102"/>
  <c r="AK15" i="102"/>
  <c r="AM15" i="102" s="1"/>
  <c r="AO14" i="102"/>
  <c r="AN14" i="102"/>
  <c r="AP14" i="102" s="1"/>
  <c r="AL14" i="102"/>
  <c r="AK14" i="102"/>
  <c r="AM14" i="102" s="1"/>
  <c r="AO13" i="102"/>
  <c r="AN13" i="102"/>
  <c r="AP13" i="102" s="1"/>
  <c r="AL13" i="102"/>
  <c r="AK13" i="102"/>
  <c r="AM13" i="102" s="1"/>
  <c r="AO12" i="102"/>
  <c r="AN12" i="102"/>
  <c r="AL12" i="102"/>
  <c r="AK12" i="102"/>
  <c r="AO11" i="102"/>
  <c r="AN11" i="102"/>
  <c r="AP11" i="102" s="1"/>
  <c r="AL11" i="102"/>
  <c r="AK11" i="102"/>
  <c r="AO10" i="102"/>
  <c r="AP10" i="102" s="1"/>
  <c r="AN10" i="102"/>
  <c r="AL10" i="102"/>
  <c r="AK10" i="102"/>
  <c r="AO9" i="102"/>
  <c r="AN9" i="102"/>
  <c r="AL9" i="102"/>
  <c r="AK9" i="102"/>
  <c r="AM9" i="102" s="1"/>
  <c r="AO8" i="102"/>
  <c r="AP8" i="102" s="1"/>
  <c r="AN8" i="102"/>
  <c r="AL8" i="102"/>
  <c r="AM8" i="102" s="1"/>
  <c r="AK8" i="102"/>
  <c r="AP12" i="102" l="1"/>
  <c r="AP9" i="102"/>
  <c r="AM11" i="102"/>
  <c r="AP16" i="102"/>
  <c r="AM10" i="102"/>
  <c r="AM16" i="102"/>
  <c r="AM12" i="102"/>
  <c r="B21" i="102"/>
  <c r="R21" i="102"/>
  <c r="D18" i="29"/>
  <c r="H5" i="39"/>
  <c r="AN9" i="65" l="1"/>
  <c r="AO9" i="65"/>
  <c r="AN10" i="65"/>
  <c r="AO10" i="65"/>
  <c r="AN11" i="65"/>
  <c r="AP11" i="65" s="1"/>
  <c r="AO11" i="65"/>
  <c r="AN12" i="65"/>
  <c r="AO12" i="65"/>
  <c r="AN13" i="65"/>
  <c r="AP13" i="65" s="1"/>
  <c r="AO13" i="65"/>
  <c r="AN14" i="65"/>
  <c r="AP14" i="65" s="1"/>
  <c r="AO14" i="65"/>
  <c r="AN15" i="65"/>
  <c r="AO15" i="65"/>
  <c r="AP15" i="65"/>
  <c r="AN16" i="65"/>
  <c r="AO16" i="65"/>
  <c r="AN17" i="65"/>
  <c r="AO17" i="65"/>
  <c r="AP17" i="65" s="1"/>
  <c r="AO8" i="65"/>
  <c r="AK9" i="65"/>
  <c r="AL9" i="65"/>
  <c r="AK10" i="65"/>
  <c r="AM10" i="65" s="1"/>
  <c r="AL10" i="65"/>
  <c r="AK11" i="65"/>
  <c r="AM11" i="65" s="1"/>
  <c r="AL11" i="65"/>
  <c r="AK12" i="65"/>
  <c r="AL12" i="65"/>
  <c r="AM12" i="65"/>
  <c r="AK13" i="65"/>
  <c r="AM13" i="65" s="1"/>
  <c r="AL13" i="65"/>
  <c r="AK14" i="65"/>
  <c r="AM14" i="65" s="1"/>
  <c r="AL14" i="65"/>
  <c r="AK15" i="65"/>
  <c r="AL15" i="65"/>
  <c r="AM15" i="65"/>
  <c r="AK16" i="65"/>
  <c r="AM16" i="65" s="1"/>
  <c r="AL16" i="65"/>
  <c r="AK17" i="65"/>
  <c r="AM17" i="65" s="1"/>
  <c r="AL17" i="65"/>
  <c r="AL8" i="65"/>
  <c r="J21" i="65"/>
  <c r="AN8" i="65"/>
  <c r="AK8" i="65"/>
  <c r="O28" i="41"/>
  <c r="F6" i="40"/>
  <c r="F7" i="40" s="1"/>
  <c r="F16" i="38"/>
  <c r="H11" i="36"/>
  <c r="H10" i="36"/>
  <c r="H5" i="35"/>
  <c r="D13" i="33"/>
  <c r="D12" i="33"/>
  <c r="D8" i="32"/>
  <c r="D16" i="31"/>
  <c r="D15" i="31"/>
  <c r="D14" i="31"/>
  <c r="G8" i="26"/>
  <c r="G7" i="26"/>
  <c r="F10" i="26" s="1"/>
  <c r="I20" i="25"/>
  <c r="N19" i="25" s="1"/>
  <c r="E20" i="25"/>
  <c r="I19" i="24"/>
  <c r="F19" i="24"/>
  <c r="A19" i="24"/>
  <c r="I18" i="24"/>
  <c r="F18" i="24"/>
  <c r="A18" i="24"/>
  <c r="I17" i="24"/>
  <c r="F17" i="24"/>
  <c r="A17" i="24"/>
  <c r="I16" i="24"/>
  <c r="F16" i="24"/>
  <c r="A16" i="24"/>
  <c r="I15" i="24"/>
  <c r="F15" i="24"/>
  <c r="A15" i="24"/>
  <c r="I14" i="24"/>
  <c r="F14" i="24"/>
  <c r="A14" i="24"/>
  <c r="I13" i="24"/>
  <c r="F13" i="24"/>
  <c r="A13" i="24"/>
  <c r="I12" i="24"/>
  <c r="F12" i="24"/>
  <c r="A12" i="24"/>
  <c r="J11" i="24"/>
  <c r="I11" i="24"/>
  <c r="F11" i="24"/>
  <c r="A11" i="24"/>
  <c r="I10" i="24"/>
  <c r="F10" i="24" s="1"/>
  <c r="A10" i="24"/>
  <c r="I9" i="24"/>
  <c r="F9" i="24" s="1"/>
  <c r="A9" i="24"/>
  <c r="I8" i="24"/>
  <c r="F8" i="24" s="1"/>
  <c r="A8" i="24"/>
  <c r="Y32" i="16"/>
  <c r="S32" i="16"/>
  <c r="AM30" i="16"/>
  <c r="AX26" i="16"/>
  <c r="AZ23" i="16" s="1"/>
  <c r="AX23" i="16"/>
  <c r="AW23" i="16"/>
  <c r="AV23" i="16"/>
  <c r="AX22" i="16"/>
  <c r="AW22" i="16"/>
  <c r="AV22" i="16"/>
  <c r="AX21" i="16"/>
  <c r="AW21" i="16"/>
  <c r="AV21" i="16"/>
  <c r="AX20" i="16"/>
  <c r="AW20" i="16"/>
  <c r="AV20" i="16"/>
  <c r="AG18" i="16"/>
  <c r="AG6" i="16" s="1"/>
  <c r="N10" i="16"/>
  <c r="AW8" i="16"/>
  <c r="AW7" i="16"/>
  <c r="U6" i="16"/>
  <c r="C15" i="15"/>
  <c r="E31" i="14"/>
  <c r="AG7" i="13"/>
  <c r="AG12" i="13" s="1"/>
  <c r="AG5" i="13"/>
  <c r="AG6" i="13" s="1"/>
  <c r="AA20" i="12"/>
  <c r="V20" i="12"/>
  <c r="Q20" i="12"/>
  <c r="L20" i="12"/>
  <c r="G20" i="12"/>
  <c r="B20" i="12"/>
  <c r="AF20" i="12" s="1"/>
  <c r="AO9" i="12"/>
  <c r="AG7" i="12"/>
  <c r="AG12" i="12" s="1"/>
  <c r="AG6" i="12"/>
  <c r="AG5" i="12"/>
  <c r="AG7" i="11"/>
  <c r="AG5" i="11"/>
  <c r="AG6" i="11" s="1"/>
  <c r="C13" i="10"/>
  <c r="H10" i="9"/>
  <c r="H7" i="9"/>
  <c r="O37" i="8"/>
  <c r="N37" i="8"/>
  <c r="N36" i="8"/>
  <c r="O36" i="8" s="1"/>
  <c r="N35" i="8"/>
  <c r="O35" i="8" s="1"/>
  <c r="N34" i="8"/>
  <c r="O34" i="8" s="1"/>
  <c r="O33" i="8"/>
  <c r="N33" i="8"/>
  <c r="N32" i="8"/>
  <c r="O32" i="8" s="1"/>
  <c r="N31" i="8"/>
  <c r="O31" i="8" s="1"/>
  <c r="N30" i="8"/>
  <c r="O30" i="8" s="1"/>
  <c r="O29" i="8"/>
  <c r="N29" i="8"/>
  <c r="N28" i="8"/>
  <c r="O28" i="8" s="1"/>
  <c r="N27" i="8"/>
  <c r="O27" i="8" s="1"/>
  <c r="N26" i="8"/>
  <c r="O26" i="8" s="1"/>
  <c r="O25" i="8"/>
  <c r="N25" i="8"/>
  <c r="N24" i="8"/>
  <c r="O24" i="8" s="1"/>
  <c r="N23" i="8"/>
  <c r="O23" i="8" s="1"/>
  <c r="N22" i="8"/>
  <c r="O22" i="8" s="1"/>
  <c r="O21" i="8"/>
  <c r="N21" i="8"/>
  <c r="N20" i="8"/>
  <c r="O20" i="8" s="1"/>
  <c r="N19" i="8"/>
  <c r="O19" i="8" s="1"/>
  <c r="N18" i="8"/>
  <c r="O18" i="8" s="1"/>
  <c r="O17" i="8"/>
  <c r="N17" i="8"/>
  <c r="N16" i="8"/>
  <c r="O16" i="8" s="1"/>
  <c r="N15" i="8"/>
  <c r="O15" i="8" s="1"/>
  <c r="N14" i="8"/>
  <c r="O14" i="8" s="1"/>
  <c r="O13" i="8"/>
  <c r="N12" i="8"/>
  <c r="N11" i="8"/>
  <c r="O37" i="7"/>
  <c r="N37" i="7"/>
  <c r="O36" i="7"/>
  <c r="N36" i="7"/>
  <c r="N35" i="7"/>
  <c r="O35" i="7" s="1"/>
  <c r="O34" i="7"/>
  <c r="N34" i="7"/>
  <c r="O33" i="7"/>
  <c r="N33" i="7"/>
  <c r="O32" i="7"/>
  <c r="N32" i="7"/>
  <c r="N31" i="7"/>
  <c r="O31" i="7" s="1"/>
  <c r="O30" i="7"/>
  <c r="N30" i="7"/>
  <c r="O29" i="7"/>
  <c r="N29" i="7"/>
  <c r="O28" i="7"/>
  <c r="N28" i="7"/>
  <c r="N27" i="7"/>
  <c r="O27" i="7" s="1"/>
  <c r="O26" i="7"/>
  <c r="N26" i="7"/>
  <c r="O25" i="7"/>
  <c r="N25" i="7"/>
  <c r="O24" i="7"/>
  <c r="N24" i="7"/>
  <c r="N23" i="7"/>
  <c r="O23" i="7" s="1"/>
  <c r="O22" i="7"/>
  <c r="N22" i="7"/>
  <c r="O21" i="7"/>
  <c r="N21" i="7"/>
  <c r="O20" i="7"/>
  <c r="N20" i="7"/>
  <c r="N19" i="7"/>
  <c r="O19" i="7" s="1"/>
  <c r="O18" i="7"/>
  <c r="N18" i="7"/>
  <c r="O17" i="7"/>
  <c r="N17" i="7"/>
  <c r="O16" i="7"/>
  <c r="N16" i="7"/>
  <c r="N15" i="7"/>
  <c r="O15" i="7" s="1"/>
  <c r="O14" i="7"/>
  <c r="N14" i="7"/>
  <c r="O13" i="7"/>
  <c r="N12" i="7"/>
  <c r="N11" i="7"/>
  <c r="H19" i="6"/>
  <c r="H13" i="6"/>
  <c r="H10" i="6"/>
  <c r="H7" i="6"/>
  <c r="AO13" i="12" l="1"/>
  <c r="AK13" i="12"/>
  <c r="AK13" i="13"/>
  <c r="AO13" i="13"/>
  <c r="AO9" i="13"/>
  <c r="AO4" i="13" s="1"/>
  <c r="AO8" i="13"/>
  <c r="AM9" i="65"/>
  <c r="AP12" i="65"/>
  <c r="AZ20" i="16"/>
  <c r="AZ22" i="16"/>
  <c r="AP16" i="65"/>
  <c r="AK8" i="12"/>
  <c r="AZ21" i="16"/>
  <c r="AO9" i="11"/>
  <c r="B18" i="11"/>
  <c r="AK8" i="11"/>
  <c r="K18" i="11"/>
  <c r="T18" i="11"/>
  <c r="AC18" i="11"/>
  <c r="K8" i="24"/>
  <c r="G3" i="24"/>
  <c r="AO4" i="12"/>
  <c r="AG12" i="11"/>
  <c r="AO8" i="11"/>
  <c r="B26" i="6"/>
  <c r="AP10" i="65"/>
  <c r="AP9" i="65"/>
  <c r="AP8" i="65"/>
  <c r="AM8" i="65"/>
  <c r="AO8" i="12"/>
  <c r="AK8" i="13"/>
  <c r="B21" i="65" l="1"/>
  <c r="AK13" i="11"/>
  <c r="AO13" i="11"/>
  <c r="AO4" i="11" s="1"/>
  <c r="R21" i="65"/>
</calcChain>
</file>

<file path=xl/sharedStrings.xml><?xml version="1.0" encoding="utf-8"?>
<sst xmlns="http://schemas.openxmlformats.org/spreadsheetml/2006/main" count="1563" uniqueCount="907">
  <si>
    <t>介護給付費等算定に係る体制等に関する届出書 【届出様式②】</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</si>
  <si>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t>
    <phoneticPr fontId="5"/>
  </si>
  <si>
    <t>「介護給付費等算定に係る体制等に関する届出書（通称：体制届）」の様式集です。</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</si>
  <si>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</si>
  <si>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</si>
  <si>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</si>
  <si>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</si>
  <si>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</si>
  <si>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</si>
  <si>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</si>
  <si>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</si>
  <si>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</si>
  <si>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</si>
  <si>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</si>
  <si>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</si>
  <si>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</si>
  <si>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</si>
  <si>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</si>
  <si>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</si>
  <si>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</si>
  <si>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</si>
  <si>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地域移行支援</t>
    <rPh sb="0" eb="6">
      <t>チイキイコウシエン</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</si>
  <si>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</si>
  <si>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</si>
  <si>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</si>
  <si>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</si>
  <si>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</si>
  <si>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</si>
  <si>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就労定着支援</t>
    <rPh sb="0" eb="2">
      <t>シュウロウ</t>
    </rPh>
    <rPh sb="2" eb="4">
      <t>テイチャク</t>
    </rPh>
    <rPh sb="4" eb="6">
      <t>シエン</t>
    </rPh>
    <phoneticPr fontId="5"/>
  </si>
  <si>
    <t>自立生活援助</t>
    <rPh sb="0" eb="6">
      <t>ジリツセイカツエンジョ</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</si>
  <si>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</si>
  <si>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</si>
  <si>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様式第1号（体制届出書）</t>
    <rPh sb="0" eb="2">
      <t>ヨウシキ</t>
    </rPh>
    <rPh sb="2" eb="3">
      <t>ダイ</t>
    </rPh>
    <rPh sb="4" eb="5">
      <t>ゴウ</t>
    </rPh>
    <rPh sb="6" eb="8">
      <t>タイセイ</t>
    </rPh>
    <rPh sb="8" eb="10">
      <t>トドケデ</t>
    </rPh>
    <rPh sb="10" eb="11">
      <t>ショ</t>
    </rPh>
    <phoneticPr fontId="5"/>
  </si>
  <si>
    <t>◎</t>
    <phoneticPr fontId="5"/>
  </si>
  <si>
    <t>チェックシート</t>
    <phoneticPr fontId="5"/>
  </si>
  <si>
    <t>▲</t>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</si>
  <si>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</si>
  <si>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</si>
  <si>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別紙1（その3）　（一覧表・GH）</t>
    <rPh sb="0" eb="2">
      <t>ベッシ</t>
    </rPh>
    <rPh sb="10" eb="12">
      <t>イチラン</t>
    </rPh>
    <rPh sb="12" eb="13">
      <t>ヒョウ</t>
    </rPh>
    <phoneticPr fontId="5"/>
  </si>
  <si>
    <t>別紙2-1（訪問系勤務表）</t>
    <rPh sb="0" eb="2">
      <t>ベッシ</t>
    </rPh>
    <rPh sb="6" eb="9">
      <t>ホウモンケイ</t>
    </rPh>
    <rPh sb="9" eb="11">
      <t>キンム</t>
    </rPh>
    <rPh sb="11" eb="12">
      <t>ヒョウ</t>
    </rPh>
    <phoneticPr fontId="5"/>
  </si>
  <si>
    <t>別紙3-1（人員基準確認・療養)</t>
    <rPh sb="0" eb="2">
      <t>ベッシ</t>
    </rPh>
    <rPh sb="13" eb="15">
      <t>リョウヨウ</t>
    </rPh>
    <phoneticPr fontId="5"/>
  </si>
  <si>
    <t>別紙3-2（人員基準確認・生介)</t>
    <rPh sb="0" eb="2">
      <t>ベッシ</t>
    </rPh>
    <rPh sb="6" eb="8">
      <t>ジンイン</t>
    </rPh>
    <rPh sb="8" eb="10">
      <t>キジュン</t>
    </rPh>
    <rPh sb="10" eb="12">
      <t>カクニン</t>
    </rPh>
    <rPh sb="13" eb="14">
      <t>セイ</t>
    </rPh>
    <rPh sb="14" eb="15">
      <t>カイ</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</si>
  <si>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</si>
  <si>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別紙3-4（人員基準確認・入所）</t>
    <rPh sb="0" eb="2">
      <t>ベッシ</t>
    </rPh>
    <rPh sb="6" eb="8">
      <t>ジンイン</t>
    </rPh>
    <rPh sb="8" eb="10">
      <t>キジュン</t>
    </rPh>
    <rPh sb="10" eb="12">
      <t>カクニン</t>
    </rPh>
    <rPh sb="13" eb="15">
      <t>ニュウショ</t>
    </rPh>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</si>
  <si>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</si>
  <si>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</si>
  <si>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別紙4-1（特定事業所・居宅）</t>
    <rPh sb="0" eb="2">
      <t>ベッシ</t>
    </rPh>
    <rPh sb="6" eb="8">
      <t>トクテイ</t>
    </rPh>
    <rPh sb="8" eb="10">
      <t>ジギョウ</t>
    </rPh>
    <rPh sb="10" eb="11">
      <t>ショ</t>
    </rPh>
    <rPh sb="12" eb="14">
      <t>キョタク</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</si>
  <si>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</si>
  <si>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</si>
  <si>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届
出
様
式
②</t>
    <rPh sb="0" eb="1">
      <t>トドケ</t>
    </rPh>
    <rPh sb="4" eb="5">
      <t>デ</t>
    </rPh>
    <rPh sb="8" eb="9">
      <t>サマ</t>
    </rPh>
    <rPh sb="12" eb="13">
      <t>シキ</t>
    </rPh>
    <phoneticPr fontId="5"/>
  </si>
  <si>
    <t>事業所指定
申請時
・
毎年4月
（前年度実績によるサービス費の見直し）
・
加算内容変更時</t>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</si>
  <si>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</si>
  <si>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</si>
  <si>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</si>
  <si>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</si>
  <si>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</si>
  <si>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別紙10（栄養士・栄養マネジメント・療養食）</t>
    <rPh sb="0" eb="2">
      <t>ベッシ</t>
    </rPh>
    <rPh sb="5" eb="8">
      <t>エイヨウシ</t>
    </rPh>
    <rPh sb="9" eb="11">
      <t>エイヨウ</t>
    </rPh>
    <rPh sb="18" eb="20">
      <t>リョウヨウ</t>
    </rPh>
    <rPh sb="20" eb="21">
      <t>ショク</t>
    </rPh>
    <phoneticPr fontId="5"/>
  </si>
  <si>
    <t>別紙11（夜間看護）</t>
    <rPh sb="0" eb="2">
      <t>ベッシ</t>
    </rPh>
    <rPh sb="5" eb="7">
      <t>ヤカン</t>
    </rPh>
    <rPh sb="7" eb="9">
      <t>カンゴ</t>
    </rPh>
    <phoneticPr fontId="5"/>
  </si>
  <si>
    <t>別紙12-1（重度障害者・入所）</t>
    <rPh sb="0" eb="2">
      <t>ベッシ</t>
    </rPh>
    <rPh sb="7" eb="9">
      <t>ジュウド</t>
    </rPh>
    <rPh sb="9" eb="11">
      <t>ショウガイ</t>
    </rPh>
    <rPh sb="11" eb="12">
      <t>シャ</t>
    </rPh>
    <rPh sb="13" eb="15">
      <t>ニュウショ</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</si>
  <si>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</si>
  <si>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</si>
  <si>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</si>
  <si>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別紙16-1（地域生活個別・入所）</t>
    <rPh sb="0" eb="2">
      <t>ベッシ</t>
    </rPh>
    <rPh sb="7" eb="9">
      <t>チイキ</t>
    </rPh>
    <rPh sb="9" eb="11">
      <t>セイカツ</t>
    </rPh>
    <rPh sb="11" eb="13">
      <t>コベツ</t>
    </rPh>
    <rPh sb="14" eb="16">
      <t>ニュウショ</t>
    </rPh>
    <phoneticPr fontId="5"/>
  </si>
  <si>
    <t>別紙16-2（地域生活個別・GH・自立）</t>
    <rPh sb="0" eb="2">
      <t>ベッシ</t>
    </rPh>
    <rPh sb="7" eb="9">
      <t>チイキ</t>
    </rPh>
    <rPh sb="9" eb="11">
      <t>セイカツ</t>
    </rPh>
    <rPh sb="11" eb="13">
      <t>コベツ</t>
    </rPh>
    <rPh sb="17" eb="19">
      <t>ジリツ</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</si>
  <si>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</si>
  <si>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</si>
  <si>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</si>
  <si>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別紙20（重度者・就継ＡＢ）</t>
    <rPh sb="0" eb="2">
      <t>ベッシ</t>
    </rPh>
    <rPh sb="5" eb="7">
      <t>ジュウド</t>
    </rPh>
    <rPh sb="7" eb="8">
      <t>シャ</t>
    </rPh>
    <rPh sb="9" eb="10">
      <t>シュウ</t>
    </rPh>
    <rPh sb="10" eb="11">
      <t>ツギ</t>
    </rPh>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</si>
  <si>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</si>
  <si>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</si>
  <si>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</si>
  <si>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</si>
  <si>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</si>
  <si>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別紙26（A型減免）</t>
    <rPh sb="0" eb="2">
      <t>ベッシ</t>
    </rPh>
    <rPh sb="6" eb="7">
      <t>ガタ</t>
    </rPh>
    <rPh sb="7" eb="9">
      <t>ゲンメン</t>
    </rPh>
    <phoneticPr fontId="5"/>
  </si>
  <si>
    <t>別紙27-1（通勤者生活支援加算・ＧＨ）</t>
    <rPh sb="0" eb="2">
      <t>ベッシ</t>
    </rPh>
    <rPh sb="7" eb="10">
      <t>ツウキンシャ</t>
    </rPh>
    <rPh sb="10" eb="12">
      <t>セイカツ</t>
    </rPh>
    <rPh sb="12" eb="14">
      <t>シエン</t>
    </rPh>
    <rPh sb="14" eb="16">
      <t>カサン</t>
    </rPh>
    <phoneticPr fontId="5"/>
  </si>
  <si>
    <t>別紙27-2（通勤者生活支援加算・自立訓練）</t>
    <rPh sb="0" eb="2">
      <t>ベッシ</t>
    </rPh>
    <rPh sb="17" eb="19">
      <t>ジリツ</t>
    </rPh>
    <rPh sb="19" eb="21">
      <t>クンレン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</si>
  <si>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</si>
  <si>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</si>
  <si>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</si>
  <si>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</si>
  <si>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</si>
  <si>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</si>
  <si>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</si>
  <si>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別紙34 （開所時間減算・生活介護）</t>
    <rPh sb="6" eb="8">
      <t>カイショ</t>
    </rPh>
    <rPh sb="8" eb="10">
      <t>ジカン</t>
    </rPh>
    <rPh sb="10" eb="12">
      <t>ゲンサン</t>
    </rPh>
    <rPh sb="13" eb="15">
      <t>セイカツ</t>
    </rPh>
    <rPh sb="15" eb="17">
      <t>カイゴ</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</si>
  <si>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</si>
  <si>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</si>
  <si>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</si>
  <si>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</si>
  <si>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</si>
  <si>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</si>
  <si>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</si>
  <si>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t>
  </si>
  <si>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</si>
  <si>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</si>
  <si>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</si>
  <si>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</si>
  <si>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</si>
  <si>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</si>
  <si>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</si>
  <si>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</si>
  <si>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別紙49（職場適応援助者養成研修修了者配置体制加算に係る届出書）</t>
    <rPh sb="0" eb="2">
      <t>ベッシ</t>
    </rPh>
    <phoneticPr fontId="5"/>
  </si>
  <si>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</si>
  <si>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</si>
  <si>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</si>
  <si>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</si>
  <si>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</si>
  <si>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</si>
  <si>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別紙5</t>
    <rPh sb="0" eb="2">
      <t>ベッシ</t>
    </rPh>
    <phoneticPr fontId="5"/>
  </si>
  <si>
    <t>（通所系）</t>
    <rPh sb="1" eb="2">
      <t>ツウ</t>
    </rPh>
    <rPh sb="2" eb="3">
      <t>ショ</t>
    </rPh>
    <rPh sb="3" eb="4">
      <t>ケイ</t>
    </rPh>
    <phoneticPr fontId="5"/>
  </si>
  <si>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5"/>
  </si>
  <si>
    <t>法人名称</t>
    <rPh sb="0" eb="2">
      <t>ホウジン</t>
    </rPh>
    <rPh sb="2" eb="4">
      <t>メイショウ</t>
    </rPh>
    <phoneticPr fontId="5"/>
  </si>
  <si>
    <t>事業所名称</t>
    <rPh sb="0" eb="3">
      <t>ジギョウショ</t>
    </rPh>
    <rPh sb="3" eb="5">
      <t>メイショウ</t>
    </rPh>
    <phoneticPr fontId="5"/>
  </si>
  <si>
    <t>事業所番号</t>
    <rPh sb="0" eb="2">
      <t>ジギョウ</t>
    </rPh>
    <rPh sb="2" eb="3">
      <t>ショ</t>
    </rPh>
    <rPh sb="3" eb="5">
      <t>バンゴウ</t>
    </rPh>
    <phoneticPr fontId="5"/>
  </si>
  <si>
    <t>サービス
種類</t>
    <rPh sb="5" eb="7">
      <t>シュルイ</t>
    </rPh>
    <phoneticPr fontId="5"/>
  </si>
  <si>
    <t>対象期間</t>
    <rPh sb="0" eb="2">
      <t>タイショウ</t>
    </rPh>
    <rPh sb="2" eb="4">
      <t>キカン</t>
    </rPh>
    <phoneticPr fontId="5"/>
  </si>
  <si>
    <t>特例の適用を受ける必要性</t>
    <rPh sb="0" eb="2">
      <t>トクレイ</t>
    </rPh>
    <rPh sb="3" eb="5">
      <t>テキヨウ</t>
    </rPh>
    <rPh sb="6" eb="7">
      <t>ウ</t>
    </rPh>
    <rPh sb="9" eb="12">
      <t>ヒツヨウセイ</t>
    </rPh>
    <phoneticPr fontId="5"/>
  </si>
  <si>
    <t>月　～　　　月</t>
    <rPh sb="0" eb="1">
      <t>ツキ</t>
    </rPh>
    <rPh sb="6" eb="7">
      <t>ツキ</t>
    </rPh>
    <phoneticPr fontId="5"/>
  </si>
  <si>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5"/>
  </si>
  <si>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5"/>
  </si>
  <si>
    <t>別紙6</t>
    <rPh sb="0" eb="2">
      <t>ベッシ</t>
    </rPh>
    <phoneticPr fontId="5"/>
  </si>
  <si>
    <t>生活介護・短期入所
自立訓練・就労移行支援
就労継続支援</t>
    <rPh sb="0" eb="2">
      <t>セイカツ</t>
    </rPh>
    <rPh sb="2" eb="4">
      <t>カイゴ</t>
    </rPh>
    <rPh sb="5" eb="7">
      <t>タンキ</t>
    </rPh>
    <rPh sb="7" eb="9">
      <t>ニュウショ</t>
    </rPh>
    <rPh sb="10" eb="12">
      <t>ジリツ</t>
    </rPh>
    <rPh sb="12" eb="14">
      <t>クンレン</t>
    </rPh>
    <rPh sb="15" eb="17">
      <t>シュウロウ</t>
    </rPh>
    <rPh sb="17" eb="19">
      <t>イコウ</t>
    </rPh>
    <rPh sb="19" eb="21">
      <t>シエン</t>
    </rPh>
    <rPh sb="22" eb="24">
      <t>シュウロウ</t>
    </rPh>
    <rPh sb="24" eb="26">
      <t>ケイゾク</t>
    </rPh>
    <rPh sb="26" eb="28">
      <t>シエン</t>
    </rPh>
    <phoneticPr fontId="5"/>
  </si>
  <si>
    <t>　　食事提供体制加算に係る体制</t>
    <rPh sb="2" eb="4">
      <t>ショクジ</t>
    </rPh>
    <rPh sb="4" eb="6">
      <t>テイキョウ</t>
    </rPh>
    <rPh sb="6" eb="8">
      <t>タイセイ</t>
    </rPh>
    <rPh sb="8" eb="10">
      <t>カサン</t>
    </rPh>
    <rPh sb="11" eb="12">
      <t>カカワ</t>
    </rPh>
    <rPh sb="13" eb="15">
      <t>タイセイ</t>
    </rPh>
    <phoneticPr fontId="5"/>
  </si>
  <si>
    <t>事業所名</t>
    <rPh sb="0" eb="3">
      <t>ジギョウショ</t>
    </rPh>
    <rPh sb="3" eb="4">
      <t>メイ</t>
    </rPh>
    <phoneticPr fontId="5"/>
  </si>
  <si>
    <t>サービスの種類</t>
    <rPh sb="5" eb="7">
      <t>シュルイ</t>
    </rPh>
    <phoneticPr fontId="5"/>
  </si>
  <si>
    <t>※色つきのセルを入力</t>
    <rPh sb="1" eb="2">
      <t>イロ</t>
    </rPh>
    <rPh sb="8" eb="10">
      <t>ニュウリョク</t>
    </rPh>
    <phoneticPr fontId="5"/>
  </si>
  <si>
    <t>食事の提供体制</t>
    <rPh sb="0" eb="2">
      <t>ショクジ</t>
    </rPh>
    <rPh sb="3" eb="5">
      <t>テイキョウ</t>
    </rPh>
    <rPh sb="5" eb="7">
      <t>タイセイ</t>
    </rPh>
    <phoneticPr fontId="5"/>
  </si>
  <si>
    <t>事業所内の調理器具で調理の場合</t>
    <rPh sb="0" eb="2">
      <t>ジギョウ</t>
    </rPh>
    <rPh sb="2" eb="3">
      <t>ショ</t>
    </rPh>
    <rPh sb="3" eb="4">
      <t>ナイ</t>
    </rPh>
    <rPh sb="5" eb="7">
      <t>チョウリ</t>
    </rPh>
    <rPh sb="7" eb="9">
      <t>キグ</t>
    </rPh>
    <rPh sb="10" eb="12">
      <t>チョウリ</t>
    </rPh>
    <rPh sb="13" eb="15">
      <t>バアイ</t>
    </rPh>
    <phoneticPr fontId="5"/>
  </si>
  <si>
    <t>食事提供に係る
人員配置</t>
    <rPh sb="0" eb="2">
      <t>ショクジ</t>
    </rPh>
    <rPh sb="2" eb="4">
      <t>テイキョウ</t>
    </rPh>
    <rPh sb="5" eb="6">
      <t>カカ</t>
    </rPh>
    <rPh sb="8" eb="10">
      <t>ジンイン</t>
    </rPh>
    <rPh sb="10" eb="12">
      <t>ハイチ</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</si>
  <si>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</si>
  <si>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</si>
  <si>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</si>
  <si>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</si>
  <si>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</si>
  <si>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調理員</t>
    <rPh sb="0" eb="3">
      <t>チョウリイン</t>
    </rPh>
    <phoneticPr fontId="5"/>
  </si>
  <si>
    <t>その他（　　　　　　）</t>
    <rPh sb="2" eb="3">
      <t>タ</t>
    </rPh>
    <phoneticPr fontId="5"/>
  </si>
  <si>
    <t>調理業者へ委託（委託先）</t>
    <rPh sb="0" eb="2">
      <t>チョウリ</t>
    </rPh>
    <rPh sb="2" eb="4">
      <t>ギョウシャ</t>
    </rPh>
    <rPh sb="5" eb="7">
      <t>イタク</t>
    </rPh>
    <rPh sb="8" eb="10">
      <t>イタク</t>
    </rPh>
    <rPh sb="10" eb="11">
      <t>サキ</t>
    </rPh>
    <phoneticPr fontId="5"/>
  </si>
  <si>
    <t>事業所外で調理の場合</t>
    <rPh sb="0" eb="3">
      <t>ジギョウショ</t>
    </rPh>
    <rPh sb="3" eb="4">
      <t>ガイ</t>
    </rPh>
    <rPh sb="5" eb="7">
      <t>チョウリ</t>
    </rPh>
    <rPh sb="8" eb="10">
      <t>バアイ</t>
    </rPh>
    <phoneticPr fontId="5"/>
  </si>
  <si>
    <t>業務外部委託先</t>
    <rPh sb="0" eb="2">
      <t>ギョウム</t>
    </rPh>
    <rPh sb="2" eb="4">
      <t>ガイブ</t>
    </rPh>
    <rPh sb="4" eb="7">
      <t>イタクサキ</t>
    </rPh>
    <phoneticPr fontId="5"/>
  </si>
  <si>
    <t>調理・提供方法
（右のいずれかの方法に○をお付けください）</t>
    <rPh sb="0" eb="2">
      <t>チョウリ</t>
    </rPh>
    <rPh sb="3" eb="5">
      <t>テイキョウ</t>
    </rPh>
    <rPh sb="5" eb="7">
      <t>ホウホウ</t>
    </rPh>
    <rPh sb="9" eb="10">
      <t>ミギ</t>
    </rPh>
    <rPh sb="16" eb="18">
      <t>ホウホウ</t>
    </rPh>
    <rPh sb="22" eb="23">
      <t>ツ</t>
    </rPh>
    <phoneticPr fontId="5"/>
  </si>
  <si>
    <t>・</t>
    <phoneticPr fontId="5"/>
  </si>
  <si>
    <t>クックチル</t>
    <phoneticPr fontId="5"/>
  </si>
  <si>
    <t>クックフリーズ</t>
    <phoneticPr fontId="5"/>
  </si>
  <si>
    <t>真空調理（真空パック）</t>
    <rPh sb="0" eb="2">
      <t>シンクウ</t>
    </rPh>
    <rPh sb="2" eb="4">
      <t>チョウリ</t>
    </rPh>
    <rPh sb="5" eb="7">
      <t>シンクウ</t>
    </rPh>
    <phoneticPr fontId="5"/>
  </si>
  <si>
    <t>クックサーブ</t>
    <phoneticPr fontId="5"/>
  </si>
  <si>
    <t>　業務委託内容
（適切な食事提供の確保方策）</t>
    <rPh sb="1" eb="3">
      <t>ギョウム</t>
    </rPh>
    <rPh sb="3" eb="5">
      <t>イタク</t>
    </rPh>
    <rPh sb="5" eb="7">
      <t>ナイヨウ</t>
    </rPh>
    <rPh sb="9" eb="11">
      <t>テキセツ</t>
    </rPh>
    <rPh sb="12" eb="14">
      <t>ショクジ</t>
    </rPh>
    <rPh sb="14" eb="16">
      <t>テイキョウ</t>
    </rPh>
    <rPh sb="17" eb="19">
      <t>カクホ</t>
    </rPh>
    <rPh sb="19" eb="21">
      <t>ホウサク</t>
    </rPh>
    <phoneticPr fontId="5"/>
  </si>
  <si>
    <t>注１　業務委託を行っている場合の人員配置は、事業所・施設で適切な食事提供が行われるための管理等</t>
    <rPh sb="0" eb="1">
      <t>チュウ</t>
    </rPh>
    <rPh sb="3" eb="5">
      <t>ギョウム</t>
    </rPh>
    <rPh sb="5" eb="7">
      <t>イタク</t>
    </rPh>
    <rPh sb="8" eb="9">
      <t>オコナ</t>
    </rPh>
    <rPh sb="13" eb="15">
      <t>バアイ</t>
    </rPh>
    <rPh sb="16" eb="18">
      <t>ジンイン</t>
    </rPh>
    <rPh sb="18" eb="20">
      <t>ハイチ</t>
    </rPh>
    <rPh sb="22" eb="25">
      <t>ジギョウショ</t>
    </rPh>
    <rPh sb="26" eb="28">
      <t>シセツ</t>
    </rPh>
    <rPh sb="29" eb="31">
      <t>テキセツ</t>
    </rPh>
    <rPh sb="32" eb="34">
      <t>ショクジ</t>
    </rPh>
    <rPh sb="34" eb="36">
      <t>テイキョウ</t>
    </rPh>
    <rPh sb="37" eb="38">
      <t>オコナ</t>
    </rPh>
    <rPh sb="44" eb="47">
      <t>カンリトウ</t>
    </rPh>
    <phoneticPr fontId="5"/>
  </si>
  <si>
    <t>　　に関わる職員の状況を記入してください。</t>
    <rPh sb="3" eb="4">
      <t>カカ</t>
    </rPh>
    <rPh sb="6" eb="8">
      <t>ショクイン</t>
    </rPh>
    <rPh sb="9" eb="11">
      <t>ジョウキョウ</t>
    </rPh>
    <rPh sb="12" eb="14">
      <t>キニュウ</t>
    </rPh>
    <phoneticPr fontId="5"/>
  </si>
  <si>
    <t>注２　外部委託を行う場合の適切な食事提供の確保方策欄は、献立に関する事業所・施設の関与、委託先</t>
    <rPh sb="0" eb="1">
      <t>チュウ</t>
    </rPh>
    <rPh sb="3" eb="5">
      <t>ガイブ</t>
    </rPh>
    <rPh sb="5" eb="7">
      <t>イタク</t>
    </rPh>
    <rPh sb="8" eb="9">
      <t>オコナ</t>
    </rPh>
    <rPh sb="10" eb="12">
      <t>バアイ</t>
    </rPh>
    <rPh sb="13" eb="15">
      <t>テキセツ</t>
    </rPh>
    <rPh sb="16" eb="18">
      <t>ショクジ</t>
    </rPh>
    <rPh sb="18" eb="20">
      <t>テイキョウ</t>
    </rPh>
    <rPh sb="21" eb="23">
      <t>カクホ</t>
    </rPh>
    <rPh sb="23" eb="25">
      <t>ホウサク</t>
    </rPh>
    <rPh sb="25" eb="26">
      <t>ラン</t>
    </rPh>
    <rPh sb="28" eb="30">
      <t>コンダテ</t>
    </rPh>
    <rPh sb="31" eb="32">
      <t>カン</t>
    </rPh>
    <rPh sb="34" eb="37">
      <t>ジギョウショ</t>
    </rPh>
    <rPh sb="38" eb="40">
      <t>シセツ</t>
    </rPh>
    <rPh sb="41" eb="43">
      <t>カンヨ</t>
    </rPh>
    <rPh sb="44" eb="47">
      <t>イタクサキ</t>
    </rPh>
    <phoneticPr fontId="5"/>
  </si>
  <si>
    <t>　　から事業所・施設への食事の運搬方法、適時適温への配慮など、自己調理する場合に通常確保される提</t>
    <rPh sb="4" eb="6">
      <t>ジギョウ</t>
    </rPh>
    <rPh sb="6" eb="7">
      <t>ジョ</t>
    </rPh>
    <rPh sb="8" eb="10">
      <t>シセツ</t>
    </rPh>
    <rPh sb="12" eb="14">
      <t>ショクジ</t>
    </rPh>
    <rPh sb="15" eb="17">
      <t>ウンパン</t>
    </rPh>
    <rPh sb="17" eb="19">
      <t>ホウホウ</t>
    </rPh>
    <rPh sb="20" eb="22">
      <t>テキジ</t>
    </rPh>
    <rPh sb="22" eb="24">
      <t>テキオン</t>
    </rPh>
    <rPh sb="26" eb="28">
      <t>ハイリョ</t>
    </rPh>
    <rPh sb="31" eb="33">
      <t>ジコ</t>
    </rPh>
    <rPh sb="33" eb="35">
      <t>チョウリ</t>
    </rPh>
    <rPh sb="37" eb="39">
      <t>バアイ</t>
    </rPh>
    <rPh sb="40" eb="42">
      <t>ツウジョウ</t>
    </rPh>
    <rPh sb="42" eb="44">
      <t>カクホ</t>
    </rPh>
    <rPh sb="47" eb="48">
      <t>ツツミ</t>
    </rPh>
    <phoneticPr fontId="5"/>
  </si>
  <si>
    <t>　　供体制に相当するものへの対応の概略を記入してください。</t>
    <rPh sb="2" eb="3">
      <t>トモ</t>
    </rPh>
    <rPh sb="3" eb="5">
      <t>タイセイ</t>
    </rPh>
    <rPh sb="6" eb="8">
      <t>ソウトウ</t>
    </rPh>
    <rPh sb="14" eb="16">
      <t>タイオウ</t>
    </rPh>
    <rPh sb="17" eb="19">
      <t>ガイリャク</t>
    </rPh>
    <rPh sb="20" eb="22">
      <t>キニュウ</t>
    </rPh>
    <phoneticPr fontId="5"/>
  </si>
  <si>
    <t>【加算の要件となる食事提供体制】
（１）事業所内の調理設備を使用して食事を提供する場合
・調理担当者が配置されていること。（常勤、非常勤職員の配置又は調理業者への委託）
・主食、主菜、副菜等全ての食事を調理し、提供すること。
（２）事業所外で調理された食事を提供する場合
・市販の弁当の購入及び一般飲食店からの配達は不可。（栄養管理等の関わりがあっても同様）
・食事の提供方法は、クックチル、クックフリーズ、真空調理、クックサーブに限る
・調理業務の委託先と契約を交わすこと。
・運搬手段等について衛生上適切な措置がなされていること。</t>
    <rPh sb="69" eb="71">
      <t>ショクイン</t>
    </rPh>
    <rPh sb="72" eb="74">
      <t>ハイチ</t>
    </rPh>
    <rPh sb="183" eb="185">
      <t>ショクジ</t>
    </rPh>
    <rPh sb="186" eb="188">
      <t>テイキョウ</t>
    </rPh>
    <rPh sb="188" eb="190">
      <t>ホウホウ</t>
    </rPh>
    <rPh sb="206" eb="208">
      <t>シンクウ</t>
    </rPh>
    <rPh sb="208" eb="210">
      <t>チョウリ</t>
    </rPh>
    <rPh sb="218" eb="219">
      <t>カギ</t>
    </rPh>
    <phoneticPr fontId="5"/>
  </si>
  <si>
    <t>別紙7-1</t>
    <rPh sb="0" eb="2">
      <t>ベッシ</t>
    </rPh>
    <phoneticPr fontId="5"/>
  </si>
  <si>
    <t>療養介護、生活介護、自立訓練、自立生活援助
共同生活援助、就労移行支援、就労継続支援</t>
    <rPh sb="0" eb="2">
      <t>リョウヨウ</t>
    </rPh>
    <rPh sb="2" eb="4">
      <t>カイゴ</t>
    </rPh>
    <rPh sb="5" eb="7">
      <t>セイカツ</t>
    </rPh>
    <rPh sb="7" eb="9">
      <t>カイゴ</t>
    </rPh>
    <rPh sb="10" eb="12">
      <t>ジリツ</t>
    </rPh>
    <rPh sb="12" eb="14">
      <t>クンレン</t>
    </rPh>
    <rPh sb="29" eb="31">
      <t>シュウロウ</t>
    </rPh>
    <rPh sb="31" eb="33">
      <t>イコウ</t>
    </rPh>
    <rPh sb="33" eb="35">
      <t>シエン</t>
    </rPh>
    <rPh sb="36" eb="38">
      <t>シュウロウ</t>
    </rPh>
    <rPh sb="38" eb="40">
      <t>ケイゾク</t>
    </rPh>
    <rPh sb="40" eb="42">
      <t>シエン</t>
    </rPh>
    <phoneticPr fontId="5"/>
  </si>
  <si>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5"/>
  </si>
  <si>
    <t>※色つきのセルのみ入力</t>
    <rPh sb="1" eb="2">
      <t>イロ</t>
    </rPh>
    <rPh sb="9" eb="11">
      <t>ニュウリョク</t>
    </rPh>
    <phoneticPr fontId="5"/>
  </si>
  <si>
    <t>事業所・施設の名称</t>
    <rPh sb="0" eb="3">
      <t>ジギョウショ</t>
    </rPh>
    <rPh sb="4" eb="6">
      <t>シセツ</t>
    </rPh>
    <rPh sb="7" eb="9">
      <t>メイショウ</t>
    </rPh>
    <phoneticPr fontId="5"/>
  </si>
  <si>
    <t>　１　社会福祉士等の状況</t>
    <rPh sb="3" eb="5">
      <t>シャカイ</t>
    </rPh>
    <rPh sb="5" eb="7">
      <t>フクシ</t>
    </rPh>
    <rPh sb="7" eb="8">
      <t>シ</t>
    </rPh>
    <rPh sb="8" eb="9">
      <t>トウ</t>
    </rPh>
    <rPh sb="10" eb="12">
      <t>ジョウキョウ</t>
    </rPh>
    <phoneticPr fontId="5"/>
  </si>
  <si>
    <t>①に占める②の割合が
３５％以上</t>
    <phoneticPr fontId="5"/>
  </si>
  <si>
    <t>①</t>
    <phoneticPr fontId="5"/>
  </si>
  <si>
    <r>
      <rPr>
        <b/>
        <sz val="12"/>
        <rFont val="ＭＳ ゴシック"/>
        <family val="3"/>
        <charset val="128"/>
      </rPr>
      <t>常勤</t>
    </r>
    <r>
      <rPr>
        <sz val="12"/>
        <rFont val="ＭＳ ゴシック"/>
        <family val="3"/>
        <charset val="128"/>
      </rPr>
      <t>の生活支援員・職業指導員・世話人等の総数</t>
    </r>
    <rPh sb="0" eb="2">
      <t>ジョウキン</t>
    </rPh>
    <rPh sb="3" eb="5">
      <t>セイカツ</t>
    </rPh>
    <rPh sb="5" eb="7">
      <t>シエン</t>
    </rPh>
    <rPh sb="7" eb="8">
      <t>イン</t>
    </rPh>
    <rPh sb="18" eb="19">
      <t>トウ</t>
    </rPh>
    <rPh sb="20" eb="22">
      <t>ソウスウ</t>
    </rPh>
    <phoneticPr fontId="5"/>
  </si>
  <si>
    <t>②</t>
    <phoneticPr fontId="5"/>
  </si>
  <si>
    <t>①のうち社会福祉士等
の総数</t>
    <rPh sb="4" eb="6">
      <t>シャカイ</t>
    </rPh>
    <rPh sb="6" eb="8">
      <t>フクシ</t>
    </rPh>
    <rPh sb="8" eb="9">
      <t>シ</t>
    </rPh>
    <rPh sb="9" eb="10">
      <t>トウ</t>
    </rPh>
    <rPh sb="12" eb="14">
      <t>ソウスウ</t>
    </rPh>
    <phoneticPr fontId="5"/>
  </si>
  <si>
    <t>①に占める②の割合が
２５％以上</t>
    <rPh sb="2" eb="3">
      <t>シ</t>
    </rPh>
    <rPh sb="7" eb="9">
      <t>ワリアイ</t>
    </rPh>
    <rPh sb="14" eb="16">
      <t>イジョウ</t>
    </rPh>
    <phoneticPr fontId="5"/>
  </si>
  <si>
    <t>　２　常勤職員の状況</t>
    <rPh sb="3" eb="5">
      <t>ジョウキン</t>
    </rPh>
    <rPh sb="5" eb="7">
      <t>ショクイン</t>
    </rPh>
    <rPh sb="8" eb="10">
      <t>ジョウキョウ</t>
    </rPh>
    <phoneticPr fontId="5"/>
  </si>
  <si>
    <r>
      <rPr>
        <b/>
        <sz val="12"/>
        <rFont val="ＭＳ ゴシック"/>
        <family val="3"/>
        <charset val="128"/>
      </rPr>
      <t>常勤換算</t>
    </r>
    <r>
      <rPr>
        <sz val="12"/>
        <rFont val="ＭＳ ゴシック"/>
        <family val="3"/>
        <charset val="128"/>
      </rPr>
      <t>による生活支援員・職業指導員・世話人等の総数</t>
    </r>
    <rPh sb="0" eb="2">
      <t>ジョウキン</t>
    </rPh>
    <rPh sb="2" eb="4">
      <t>カンサン</t>
    </rPh>
    <rPh sb="7" eb="9">
      <t>セイカツ</t>
    </rPh>
    <rPh sb="9" eb="11">
      <t>シエン</t>
    </rPh>
    <rPh sb="11" eb="12">
      <t>イン</t>
    </rPh>
    <rPh sb="13" eb="15">
      <t>ショクギョウ</t>
    </rPh>
    <rPh sb="15" eb="18">
      <t>シドウイン</t>
    </rPh>
    <rPh sb="19" eb="21">
      <t>セワ</t>
    </rPh>
    <rPh sb="21" eb="22">
      <t>ニン</t>
    </rPh>
    <rPh sb="22" eb="23">
      <t>トウ</t>
    </rPh>
    <rPh sb="24" eb="26">
      <t>ソウスウ</t>
    </rPh>
    <phoneticPr fontId="5"/>
  </si>
  <si>
    <t>①のうち常勤の者の数</t>
    <rPh sb="4" eb="6">
      <t>ジョウキン</t>
    </rPh>
    <rPh sb="7" eb="8">
      <t>モノ</t>
    </rPh>
    <rPh sb="9" eb="10">
      <t>カズ</t>
    </rPh>
    <phoneticPr fontId="5"/>
  </si>
  <si>
    <t>①に占める②の割合が
７５％以上</t>
    <rPh sb="2" eb="3">
      <t>シ</t>
    </rPh>
    <rPh sb="7" eb="9">
      <t>ワリアイ</t>
    </rPh>
    <rPh sb="14" eb="16">
      <t>イジョウ</t>
    </rPh>
    <phoneticPr fontId="5"/>
  </si>
  <si>
    <t>　３　勤続年数の状況</t>
    <rPh sb="3" eb="5">
      <t>キンゾク</t>
    </rPh>
    <rPh sb="5" eb="7">
      <t>ネンスウ</t>
    </rPh>
    <rPh sb="8" eb="10">
      <t>ジョウキョウ</t>
    </rPh>
    <phoneticPr fontId="5"/>
  </si>
  <si>
    <t>①のうち勤続年数３年以上の者の数</t>
    <rPh sb="4" eb="6">
      <t>キンゾク</t>
    </rPh>
    <rPh sb="6" eb="8">
      <t>ネンスウ</t>
    </rPh>
    <rPh sb="9" eb="10">
      <t>ネン</t>
    </rPh>
    <rPh sb="10" eb="12">
      <t>イジョウ</t>
    </rPh>
    <rPh sb="13" eb="14">
      <t>シャ</t>
    </rPh>
    <rPh sb="15" eb="16">
      <t>カズ</t>
    </rPh>
    <phoneticPr fontId="5"/>
  </si>
  <si>
    <t>①に占める②の割合が
３０％以上</t>
    <rPh sb="2" eb="3">
      <t>シ</t>
    </rPh>
    <rPh sb="7" eb="9">
      <t>ワリアイ</t>
    </rPh>
    <rPh sb="14" eb="16">
      <t>イジョウ</t>
    </rPh>
    <phoneticPr fontId="5"/>
  </si>
  <si>
    <t>加算要件の該当／非該当</t>
    <rPh sb="0" eb="2">
      <t>カサン</t>
    </rPh>
    <rPh sb="2" eb="4">
      <t>ヨウケン</t>
    </rPh>
    <rPh sb="5" eb="7">
      <t>ガイトウ</t>
    </rPh>
    <rPh sb="8" eb="11">
      <t>ヒガイトウ</t>
    </rPh>
    <phoneticPr fontId="5"/>
  </si>
  <si>
    <t>　　</t>
    <phoneticPr fontId="5"/>
  </si>
  <si>
    <t>　　　</t>
    <phoneticPr fontId="5"/>
  </si>
  <si>
    <t>別紙７別添</t>
    <rPh sb="0" eb="2">
      <t>ベッシ</t>
    </rPh>
    <rPh sb="3" eb="5">
      <t>ベッテン</t>
    </rPh>
    <phoneticPr fontId="5"/>
  </si>
  <si>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5"/>
  </si>
  <si>
    <t>常勤職員の確認</t>
    <rPh sb="0" eb="2">
      <t>ジョウキン</t>
    </rPh>
    <rPh sb="2" eb="4">
      <t>ショクイン</t>
    </rPh>
    <rPh sb="5" eb="7">
      <t>カクニン</t>
    </rPh>
    <phoneticPr fontId="5"/>
  </si>
  <si>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5"/>
  </si>
  <si>
    <t>時間</t>
    <rPh sb="0" eb="2">
      <t>ジカン</t>
    </rPh>
    <phoneticPr fontId="5"/>
  </si>
  <si>
    <t>氏名</t>
    <rPh sb="0" eb="2">
      <t>シメイ</t>
    </rPh>
    <phoneticPr fontId="5"/>
  </si>
  <si>
    <t>本事業所での１週間の勤務時間数</t>
    <rPh sb="0" eb="1">
      <t>ホン</t>
    </rPh>
    <rPh sb="1" eb="4">
      <t>ジギョウショ</t>
    </rPh>
    <rPh sb="7" eb="9">
      <t>シュウカン</t>
    </rPh>
    <rPh sb="10" eb="12">
      <t>キンム</t>
    </rPh>
    <rPh sb="12" eb="14">
      <t>ジカン</t>
    </rPh>
    <rPh sb="14" eb="15">
      <t>スウ</t>
    </rPh>
    <phoneticPr fontId="5"/>
  </si>
  <si>
    <t>兼務先①</t>
    <rPh sb="0" eb="2">
      <t>ケンム</t>
    </rPh>
    <rPh sb="2" eb="3">
      <t>サキ</t>
    </rPh>
    <phoneticPr fontId="5"/>
  </si>
  <si>
    <t>職種</t>
    <rPh sb="0" eb="1">
      <t>ショク</t>
    </rPh>
    <rPh sb="1" eb="2">
      <t>シュ</t>
    </rPh>
    <phoneticPr fontId="5"/>
  </si>
  <si>
    <t>１週間の勤務時間数</t>
    <rPh sb="1" eb="3">
      <t>シュウカン</t>
    </rPh>
    <rPh sb="4" eb="6">
      <t>キンム</t>
    </rPh>
    <rPh sb="6" eb="8">
      <t>ジカン</t>
    </rPh>
    <rPh sb="8" eb="9">
      <t>スウ</t>
    </rPh>
    <phoneticPr fontId="5"/>
  </si>
  <si>
    <t>兼務先②</t>
    <rPh sb="0" eb="2">
      <t>ケンム</t>
    </rPh>
    <rPh sb="2" eb="3">
      <t>サキ</t>
    </rPh>
    <phoneticPr fontId="5"/>
  </si>
  <si>
    <t>保有資格※</t>
    <rPh sb="0" eb="2">
      <t>ホユウ</t>
    </rPh>
    <rPh sb="2" eb="4">
      <t>シカク</t>
    </rPh>
    <phoneticPr fontId="5"/>
  </si>
  <si>
    <t>勤続年数</t>
    <rPh sb="0" eb="2">
      <t>キンゾク</t>
    </rPh>
    <rPh sb="2" eb="4">
      <t>ネンスウ</t>
    </rPh>
    <phoneticPr fontId="5"/>
  </si>
  <si>
    <t>合計</t>
    <rPh sb="0" eb="2">
      <t>ゴウケイ</t>
    </rPh>
    <phoneticPr fontId="5"/>
  </si>
  <si>
    <t>常勤適合可否</t>
    <rPh sb="0" eb="2">
      <t>ジョウキン</t>
    </rPh>
    <rPh sb="2" eb="4">
      <t>テキゴウ</t>
    </rPh>
    <rPh sb="4" eb="6">
      <t>カヒ</t>
    </rPh>
    <phoneticPr fontId="5"/>
  </si>
  <si>
    <t>常勤職員</t>
    <rPh sb="0" eb="2">
      <t>ジョウキン</t>
    </rPh>
    <rPh sb="2" eb="4">
      <t>ショクイン</t>
    </rPh>
    <phoneticPr fontId="5"/>
  </si>
  <si>
    <t>例</t>
    <rPh sb="0" eb="1">
      <t>レイ</t>
    </rPh>
    <phoneticPr fontId="5"/>
  </si>
  <si>
    <t>神奈川　太郎</t>
    <rPh sb="0" eb="3">
      <t>カナガワ</t>
    </rPh>
    <rPh sb="4" eb="6">
      <t>タロウ</t>
    </rPh>
    <phoneticPr fontId="5"/>
  </si>
  <si>
    <t>21</t>
    <phoneticPr fontId="5"/>
  </si>
  <si>
    <t>かながわキッチン
（就労継続支援B型）</t>
    <rPh sb="10" eb="12">
      <t>シュウロウ</t>
    </rPh>
    <rPh sb="12" eb="14">
      <t>ケイゾク</t>
    </rPh>
    <rPh sb="14" eb="16">
      <t>シエン</t>
    </rPh>
    <rPh sb="17" eb="18">
      <t>ガタ</t>
    </rPh>
    <phoneticPr fontId="5"/>
  </si>
  <si>
    <t>生活支援員</t>
    <rPh sb="0" eb="2">
      <t>セイカツ</t>
    </rPh>
    <rPh sb="2" eb="4">
      <t>シエン</t>
    </rPh>
    <rPh sb="4" eb="5">
      <t>イン</t>
    </rPh>
    <phoneticPr fontId="5"/>
  </si>
  <si>
    <t>15</t>
    <phoneticPr fontId="5"/>
  </si>
  <si>
    <t>よこはまワークス
（就労継続支援Ａ型）</t>
    <rPh sb="10" eb="12">
      <t>シュウロウ</t>
    </rPh>
    <rPh sb="12" eb="14">
      <t>ケイゾク</t>
    </rPh>
    <rPh sb="14" eb="16">
      <t>シエン</t>
    </rPh>
    <rPh sb="17" eb="18">
      <t>ガタ</t>
    </rPh>
    <phoneticPr fontId="5"/>
  </si>
  <si>
    <t>職業指導員</t>
    <rPh sb="0" eb="2">
      <t>ショクギョウ</t>
    </rPh>
    <rPh sb="2" eb="4">
      <t>シドウ</t>
    </rPh>
    <rPh sb="4" eb="5">
      <t>イン</t>
    </rPh>
    <phoneticPr fontId="5"/>
  </si>
  <si>
    <t>4</t>
    <phoneticPr fontId="5"/>
  </si>
  <si>
    <t>社会福祉士</t>
  </si>
  <si>
    <t>可</t>
    <rPh sb="0" eb="1">
      <t>カ</t>
    </rPh>
    <phoneticPr fontId="5"/>
  </si>
  <si>
    <t>神奈川　花子</t>
    <rPh sb="0" eb="3">
      <t>カナガワ</t>
    </rPh>
    <rPh sb="4" eb="6">
      <t>ハナコ</t>
    </rPh>
    <phoneticPr fontId="5"/>
  </si>
  <si>
    <t>40</t>
    <phoneticPr fontId="5"/>
  </si>
  <si>
    <t>なし</t>
    <phoneticPr fontId="5"/>
  </si>
  <si>
    <t>５年</t>
    <rPh sb="1" eb="2">
      <t>ネン</t>
    </rPh>
    <phoneticPr fontId="5"/>
  </si>
  <si>
    <t>療養介護、生活介護、自立訓練、自立生活援助
共同生活援助、就労移行支援、就労継続支援</t>
    <phoneticPr fontId="5"/>
  </si>
  <si>
    <t>横浜　太郎</t>
    <rPh sb="0" eb="2">
      <t>ヨコハマ</t>
    </rPh>
    <rPh sb="3" eb="5">
      <t>タロウ</t>
    </rPh>
    <phoneticPr fontId="5"/>
  </si>
  <si>
    <t>社会福祉士</t>
    <phoneticPr fontId="5"/>
  </si>
  <si>
    <t>川崎　太郎</t>
    <rPh sb="0" eb="2">
      <t>カワサキ</t>
    </rPh>
    <rPh sb="3" eb="5">
      <t>タロウ</t>
    </rPh>
    <phoneticPr fontId="5"/>
  </si>
  <si>
    <t>グループホーム川崎</t>
    <rPh sb="7" eb="9">
      <t>カワサキ</t>
    </rPh>
    <phoneticPr fontId="5"/>
  </si>
  <si>
    <t>世話人</t>
    <rPh sb="0" eb="2">
      <t>セワ</t>
    </rPh>
    <rPh sb="2" eb="3">
      <t>ニン</t>
    </rPh>
    <phoneticPr fontId="5"/>
  </si>
  <si>
    <t>相模　花子</t>
    <rPh sb="0" eb="2">
      <t>サガミ</t>
    </rPh>
    <rPh sb="3" eb="5">
      <t>ハナコ</t>
    </rPh>
    <phoneticPr fontId="5"/>
  </si>
  <si>
    <t>作業所さがみ</t>
    <rPh sb="0" eb="2">
      <t>サギョウ</t>
    </rPh>
    <rPh sb="2" eb="3">
      <t>ジョ</t>
    </rPh>
    <phoneticPr fontId="5"/>
  </si>
  <si>
    <t>ヘルパーステーションさがみ</t>
    <phoneticPr fontId="5"/>
  </si>
  <si>
    <t>ヘルパー</t>
    <phoneticPr fontId="5"/>
  </si>
  <si>
    <t>精神保健福祉士</t>
    <rPh sb="0" eb="2">
      <t>セイシン</t>
    </rPh>
    <rPh sb="2" eb="4">
      <t>ホケン</t>
    </rPh>
    <rPh sb="4" eb="6">
      <t>フクシ</t>
    </rPh>
    <rPh sb="6" eb="7">
      <t>シ</t>
    </rPh>
    <phoneticPr fontId="5"/>
  </si>
  <si>
    <t>横須賀　花子</t>
    <rPh sb="0" eb="3">
      <t>ヨコスカ</t>
    </rPh>
    <rPh sb="4" eb="6">
      <t>ハナコ</t>
    </rPh>
    <phoneticPr fontId="5"/>
  </si>
  <si>
    <t>茅ヶ崎　次郎</t>
    <rPh sb="0" eb="3">
      <t>チガサキ</t>
    </rPh>
    <rPh sb="4" eb="6">
      <t>ジロウ</t>
    </rPh>
    <phoneticPr fontId="5"/>
  </si>
  <si>
    <t>グループホームちがさき</t>
    <phoneticPr fontId="5"/>
  </si>
  <si>
    <t>別紙7-2</t>
    <rPh sb="0" eb="2">
      <t>ベッシ</t>
    </rPh>
    <phoneticPr fontId="5"/>
  </si>
  <si>
    <t>　　　　　　　　　　　　　　　　　　　　　（共生型短期入所）</t>
    <rPh sb="22" eb="25">
      <t>キョウセイガタ</t>
    </rPh>
    <rPh sb="25" eb="27">
      <t>タンキ</t>
    </rPh>
    <rPh sb="27" eb="29">
      <t>ニュウショ</t>
    </rPh>
    <phoneticPr fontId="5"/>
  </si>
  <si>
    <t>１ 社会福祉士等の状況</t>
    <rPh sb="2" eb="4">
      <t>シャカイ</t>
    </rPh>
    <rPh sb="4" eb="6">
      <t>フクシ</t>
    </rPh>
    <rPh sb="6" eb="7">
      <t>シ</t>
    </rPh>
    <rPh sb="7" eb="8">
      <t>トウ</t>
    </rPh>
    <rPh sb="9" eb="11">
      <t>ジョウキョウ</t>
    </rPh>
    <phoneticPr fontId="5"/>
  </si>
  <si>
    <t xml:space="preserve">
①に占める②の割合が
３５％以上　
</t>
    <phoneticPr fontId="5"/>
  </si>
  <si>
    <t>常勤の従業員の総数</t>
    <rPh sb="0" eb="2">
      <t>ジョウキン</t>
    </rPh>
    <rPh sb="3" eb="6">
      <t>ジュウギョウイン</t>
    </rPh>
    <rPh sb="7" eb="9">
      <t>ソウスウ</t>
    </rPh>
    <phoneticPr fontId="5"/>
  </si>
  <si>
    <t>①に占める②の割合が
２５％以上　</t>
    <rPh sb="2" eb="3">
      <t>シ</t>
    </rPh>
    <rPh sb="7" eb="9">
      <t>ワリアイ</t>
    </rPh>
    <rPh sb="14" eb="16">
      <t>イジョウ</t>
    </rPh>
    <phoneticPr fontId="5"/>
  </si>
  <si>
    <t>2 地域に貢献する活動の内容</t>
    <phoneticPr fontId="5"/>
  </si>
  <si>
    <r>
      <t>備考
（１）ここでいう常勤とは、指定障害福祉サービス事業所等における勤務時間が、当該指定障害福祉サービス事業所等
　　　において定められている常勤の従業者が勤務すべき時間数（１週間に勤務すべき時間数が32時間を下回る場合は32時間
　　　を基本とする。）に達していることをいう。
（２）ここでいう従業者とは、</t>
    </r>
    <r>
      <rPr>
        <b/>
        <sz val="11"/>
        <rFont val="ＭＳ ゴシック"/>
        <family val="3"/>
        <charset val="128"/>
      </rPr>
      <t>共生型短期入所の指定を受ける介護保険制度制度における指定短期入所事業所、指定
　　　介護予防入所生活介護事業所、指定小規模多機能型居宅介護事業所等の従業者</t>
    </r>
    <r>
      <rPr>
        <sz val="11"/>
        <rFont val="ＭＳ ゴシック"/>
        <family val="3"/>
        <charset val="128"/>
      </rPr>
      <t>をいう。
（３）『社会福祉士等』とは、</t>
    </r>
    <r>
      <rPr>
        <b/>
        <sz val="11"/>
        <rFont val="ＭＳ ゴシック"/>
        <family val="3"/>
        <charset val="128"/>
      </rPr>
      <t>社会福祉士、介護福祉士、精神保健福祉士及び公認心理師</t>
    </r>
    <r>
      <rPr>
        <sz val="11"/>
        <rFont val="ＭＳ ゴシック"/>
        <family val="3"/>
        <charset val="128"/>
      </rPr>
      <t xml:space="preserve">のことをいう。
（４）地域に貢献する活動は、「地域の交流の場（開放スペースや交流会等）の提供」、「認知症カフェ・食堂等の設置」、
　　　「地域住民が参加できるイベントやお祭り等の開催」、「地域のボランティアの受入れや活動（保育所等における
　　　清掃活動等）の実施」、「協議会等を設けて地域住民が事業所の運営への参加」、「地域住民への健康相談教室
　　　・研修会」などをいう。
</t>
    </r>
    <r>
      <rPr>
        <u/>
        <sz val="11"/>
        <rFont val="ＭＳ ゴシック"/>
        <family val="3"/>
        <charset val="128"/>
      </rPr>
      <t xml:space="preserve">注）「１社会福祉士等の状況」により、本加算を算定する場合は、社会福祉士等の資格証の写しを添付ください。
</t>
    </r>
    <r>
      <rPr>
        <sz val="11"/>
        <rFont val="ＭＳ ゴシック"/>
        <family val="3"/>
        <charset val="128"/>
      </rPr>
      <t>　  （資格証の写しは多機能型事業所ごとに１部で結構です。いずれかのサービスに全て添付してください。）
　　（合格証の写しでは算定できません。）</t>
    </r>
    <rPh sb="0" eb="2">
      <t>ビコウ</t>
    </rPh>
    <rPh sb="154" eb="155">
      <t>キョウ</t>
    </rPh>
    <rPh sb="240" eb="242">
      <t>シャカイ</t>
    </rPh>
    <rPh sb="242" eb="244">
      <t>フクシ</t>
    </rPh>
    <rPh sb="244" eb="245">
      <t>シ</t>
    </rPh>
    <rPh sb="245" eb="246">
      <t>トウ</t>
    </rPh>
    <rPh sb="250" eb="252">
      <t>シャカイ</t>
    </rPh>
    <rPh sb="252" eb="254">
      <t>フクシ</t>
    </rPh>
    <rPh sb="254" eb="255">
      <t>シ</t>
    </rPh>
    <rPh sb="256" eb="258">
      <t>カイゴ</t>
    </rPh>
    <rPh sb="258" eb="261">
      <t>フクシシ</t>
    </rPh>
    <rPh sb="262" eb="264">
      <t>セイシン</t>
    </rPh>
    <rPh sb="264" eb="266">
      <t>ホケン</t>
    </rPh>
    <rPh sb="266" eb="268">
      <t>フクシ</t>
    </rPh>
    <rPh sb="268" eb="269">
      <t>シ</t>
    </rPh>
    <rPh sb="269" eb="270">
      <t>オヨ</t>
    </rPh>
    <rPh sb="271" eb="273">
      <t>コウニン</t>
    </rPh>
    <rPh sb="465" eb="466">
      <t>チュウ</t>
    </rPh>
    <rPh sb="469" eb="471">
      <t>シャカイ</t>
    </rPh>
    <rPh sb="471" eb="473">
      <t>フクシ</t>
    </rPh>
    <rPh sb="473" eb="475">
      <t>シトウ</t>
    </rPh>
    <rPh sb="476" eb="478">
      <t>ジョウキョウ</t>
    </rPh>
    <rPh sb="483" eb="484">
      <t>ホン</t>
    </rPh>
    <rPh sb="484" eb="486">
      <t>カサン</t>
    </rPh>
    <rPh sb="487" eb="489">
      <t>サンテイ</t>
    </rPh>
    <rPh sb="491" eb="493">
      <t>バアイ</t>
    </rPh>
    <rPh sb="495" eb="497">
      <t>シャカイ</t>
    </rPh>
    <rPh sb="497" eb="500">
      <t>フクシシ</t>
    </rPh>
    <rPh sb="500" eb="501">
      <t>トウ</t>
    </rPh>
    <rPh sb="502" eb="504">
      <t>シカク</t>
    </rPh>
    <rPh sb="504" eb="505">
      <t>ショウ</t>
    </rPh>
    <rPh sb="506" eb="507">
      <t>ウツ</t>
    </rPh>
    <rPh sb="509" eb="511">
      <t>テンプ</t>
    </rPh>
    <rPh sb="521" eb="523">
      <t>シカク</t>
    </rPh>
    <rPh sb="523" eb="524">
      <t>ショウ</t>
    </rPh>
    <rPh sb="525" eb="526">
      <t>ウツ</t>
    </rPh>
    <rPh sb="528" eb="532">
      <t>タキノウガタ</t>
    </rPh>
    <rPh sb="532" eb="534">
      <t>ジギョウ</t>
    </rPh>
    <rPh sb="534" eb="535">
      <t>ショ</t>
    </rPh>
    <rPh sb="539" eb="540">
      <t>ブ</t>
    </rPh>
    <rPh sb="541" eb="543">
      <t>ケッコウ</t>
    </rPh>
    <rPh sb="556" eb="557">
      <t>スベ</t>
    </rPh>
    <rPh sb="558" eb="560">
      <t>テンプ</t>
    </rPh>
    <rPh sb="576" eb="577">
      <t>ウツ</t>
    </rPh>
    <phoneticPr fontId="5"/>
  </si>
  <si>
    <t>別紙8</t>
    <rPh sb="0" eb="2">
      <t>ベッシ</t>
    </rPh>
    <phoneticPr fontId="5"/>
  </si>
  <si>
    <t>（生活介護、自立訓練（機能訓練））</t>
    <rPh sb="1" eb="3">
      <t>セイカツ</t>
    </rPh>
    <rPh sb="3" eb="5">
      <t>カイゴ</t>
    </rPh>
    <rPh sb="6" eb="8">
      <t>ジリツ</t>
    </rPh>
    <rPh sb="8" eb="10">
      <t>クンレン</t>
    </rPh>
    <rPh sb="11" eb="13">
      <t>キノウ</t>
    </rPh>
    <rPh sb="13" eb="15">
      <t>クンレン</t>
    </rPh>
    <phoneticPr fontId="5"/>
  </si>
  <si>
    <t>リハビリテーション加算に係る状況</t>
    <rPh sb="9" eb="11">
      <t>カサン</t>
    </rPh>
    <rPh sb="12" eb="13">
      <t>カカ</t>
    </rPh>
    <rPh sb="14" eb="16">
      <t>ジョウキョウ</t>
    </rPh>
    <phoneticPr fontId="5"/>
  </si>
  <si>
    <t>加算要件</t>
    <rPh sb="0" eb="2">
      <t>カサン</t>
    </rPh>
    <rPh sb="2" eb="4">
      <t>ヨウケン</t>
    </rPh>
    <phoneticPr fontId="5"/>
  </si>
  <si>
    <t>要件の有無</t>
    <rPh sb="0" eb="2">
      <t>ヨウケン</t>
    </rPh>
    <rPh sb="3" eb="5">
      <t>ウム</t>
    </rPh>
    <phoneticPr fontId="5"/>
  </si>
  <si>
    <t xml:space="preserve">（１）医師、理学療法士、作業療法士、言語聴覚士その他の職種の者が共同して、利用者ごとのリハビリテーション実施計画を作成している。
</t>
    <rPh sb="3" eb="5">
      <t>イシ</t>
    </rPh>
    <rPh sb="6" eb="8">
      <t>リガク</t>
    </rPh>
    <rPh sb="8" eb="11">
      <t>リョウホウシ</t>
    </rPh>
    <rPh sb="12" eb="14">
      <t>サギョウ</t>
    </rPh>
    <rPh sb="14" eb="17">
      <t>リョウホウシ</t>
    </rPh>
    <rPh sb="18" eb="20">
      <t>ゲンゴ</t>
    </rPh>
    <rPh sb="20" eb="22">
      <t>チョウカク</t>
    </rPh>
    <rPh sb="22" eb="23">
      <t>シ</t>
    </rPh>
    <rPh sb="25" eb="26">
      <t>タ</t>
    </rPh>
    <rPh sb="27" eb="29">
      <t>ショクシュ</t>
    </rPh>
    <rPh sb="30" eb="31">
      <t>モノ</t>
    </rPh>
    <rPh sb="32" eb="34">
      <t>キョウドウ</t>
    </rPh>
    <rPh sb="37" eb="40">
      <t>リヨウシャ</t>
    </rPh>
    <rPh sb="52" eb="54">
      <t>ジッシ</t>
    </rPh>
    <rPh sb="54" eb="56">
      <t>ケイカク</t>
    </rPh>
    <rPh sb="57" eb="59">
      <t>サクセイ</t>
    </rPh>
    <phoneticPr fontId="5"/>
  </si>
  <si>
    <t>（２）利用者ごとのリハビリテーション実施計画に従い医師又は医師の指示を受けた理学療法士、作業療法士又は言語聴覚士が支援を行っているとともに、利用者の状態を定期的に記録している。</t>
    <rPh sb="3" eb="6">
      <t>リヨウシャ</t>
    </rPh>
    <rPh sb="18" eb="20">
      <t>ジッシ</t>
    </rPh>
    <rPh sb="20" eb="22">
      <t>ケイカク</t>
    </rPh>
    <rPh sb="23" eb="24">
      <t>シタガ</t>
    </rPh>
    <rPh sb="25" eb="27">
      <t>イシ</t>
    </rPh>
    <rPh sb="27" eb="28">
      <t>マタ</t>
    </rPh>
    <rPh sb="29" eb="31">
      <t>イシ</t>
    </rPh>
    <rPh sb="32" eb="34">
      <t>シジ</t>
    </rPh>
    <rPh sb="35" eb="36">
      <t>ウ</t>
    </rPh>
    <rPh sb="38" eb="40">
      <t>リガク</t>
    </rPh>
    <rPh sb="40" eb="43">
      <t>リョウホウシ</t>
    </rPh>
    <rPh sb="44" eb="46">
      <t>サギョウ</t>
    </rPh>
    <rPh sb="46" eb="49">
      <t>リョウホウシ</t>
    </rPh>
    <rPh sb="49" eb="50">
      <t>マタ</t>
    </rPh>
    <rPh sb="51" eb="53">
      <t>ゲンゴ</t>
    </rPh>
    <rPh sb="53" eb="55">
      <t>チョウカク</t>
    </rPh>
    <rPh sb="55" eb="56">
      <t>シ</t>
    </rPh>
    <rPh sb="57" eb="59">
      <t>シエン</t>
    </rPh>
    <rPh sb="60" eb="61">
      <t>オコナ</t>
    </rPh>
    <rPh sb="70" eb="73">
      <t>リヨウシャ</t>
    </rPh>
    <rPh sb="74" eb="76">
      <t>ジョウタイ</t>
    </rPh>
    <rPh sb="77" eb="80">
      <t>テイキテキ</t>
    </rPh>
    <rPh sb="81" eb="83">
      <t>キロク</t>
    </rPh>
    <phoneticPr fontId="5"/>
  </si>
  <si>
    <t>（３）利用者ごとのリハビリテーション実施計画の進捗状況を定期的に評価し、必要に応じて当該計画を見直している。</t>
    <rPh sb="3" eb="6">
      <t>リヨウシャ</t>
    </rPh>
    <rPh sb="18" eb="20">
      <t>ジッシ</t>
    </rPh>
    <rPh sb="20" eb="22">
      <t>ケイカク</t>
    </rPh>
    <rPh sb="23" eb="25">
      <t>シンチョク</t>
    </rPh>
    <rPh sb="25" eb="27">
      <t>ジョウキョウ</t>
    </rPh>
    <rPh sb="28" eb="31">
      <t>テイキテキ</t>
    </rPh>
    <rPh sb="32" eb="34">
      <t>ヒョウカ</t>
    </rPh>
    <rPh sb="36" eb="38">
      <t>ヒツヨウ</t>
    </rPh>
    <rPh sb="39" eb="40">
      <t>オウ</t>
    </rPh>
    <rPh sb="42" eb="44">
      <t>トウガイ</t>
    </rPh>
    <rPh sb="44" eb="46">
      <t>ケイカク</t>
    </rPh>
    <rPh sb="47" eb="49">
      <t>ミナオ</t>
    </rPh>
    <phoneticPr fontId="5"/>
  </si>
  <si>
    <t>（４）指定障害者支援施設に入所する利用者については、リハビリテーションを行う医師、理学療法士、作業療法士又は言語聴覚士が、看護師、生活支援員その他の職種の者に対し、日常生活上の留意点等の情報を伝達している。
　上記以外の利用者については、必要に応じ、指定特定相談支援事業所を通じて、他の指定障害福祉サービス事業に係る従業者に対し、情報を伝達している。</t>
    <rPh sb="3" eb="5">
      <t>シテイ</t>
    </rPh>
    <rPh sb="5" eb="8">
      <t>ショウガイシャ</t>
    </rPh>
    <rPh sb="8" eb="10">
      <t>シエン</t>
    </rPh>
    <rPh sb="10" eb="12">
      <t>シセツ</t>
    </rPh>
    <rPh sb="13" eb="15">
      <t>ニュウショ</t>
    </rPh>
    <rPh sb="17" eb="20">
      <t>リヨウシャ</t>
    </rPh>
    <rPh sb="36" eb="37">
      <t>オコナ</t>
    </rPh>
    <rPh sb="38" eb="40">
      <t>イシ</t>
    </rPh>
    <rPh sb="41" eb="43">
      <t>リガク</t>
    </rPh>
    <rPh sb="43" eb="46">
      <t>リョウホウシ</t>
    </rPh>
    <rPh sb="47" eb="49">
      <t>サギョウ</t>
    </rPh>
    <rPh sb="49" eb="52">
      <t>リョウホウシ</t>
    </rPh>
    <rPh sb="52" eb="53">
      <t>マタ</t>
    </rPh>
    <rPh sb="54" eb="56">
      <t>ゲンゴ</t>
    </rPh>
    <rPh sb="56" eb="58">
      <t>チョウカク</t>
    </rPh>
    <rPh sb="58" eb="59">
      <t>シ</t>
    </rPh>
    <rPh sb="61" eb="64">
      <t>カンゴシ</t>
    </rPh>
    <rPh sb="65" eb="67">
      <t>セイカツ</t>
    </rPh>
    <rPh sb="67" eb="69">
      <t>シエン</t>
    </rPh>
    <rPh sb="69" eb="70">
      <t>イン</t>
    </rPh>
    <rPh sb="72" eb="73">
      <t>タ</t>
    </rPh>
    <rPh sb="74" eb="76">
      <t>ショクシュ</t>
    </rPh>
    <rPh sb="77" eb="78">
      <t>モノ</t>
    </rPh>
    <rPh sb="79" eb="80">
      <t>タイ</t>
    </rPh>
    <rPh sb="82" eb="84">
      <t>ニチジョウ</t>
    </rPh>
    <rPh sb="84" eb="86">
      <t>セイカツ</t>
    </rPh>
    <rPh sb="86" eb="87">
      <t>ジョウ</t>
    </rPh>
    <rPh sb="88" eb="91">
      <t>リュウイテン</t>
    </rPh>
    <rPh sb="91" eb="92">
      <t>トウ</t>
    </rPh>
    <rPh sb="93" eb="95">
      <t>ジョウホウ</t>
    </rPh>
    <rPh sb="96" eb="98">
      <t>デンタツ</t>
    </rPh>
    <rPh sb="105" eb="107">
      <t>ジョウキ</t>
    </rPh>
    <rPh sb="107" eb="109">
      <t>イガイ</t>
    </rPh>
    <rPh sb="110" eb="113">
      <t>リヨウシャ</t>
    </rPh>
    <rPh sb="119" eb="121">
      <t>ヒツヨウ</t>
    </rPh>
    <rPh sb="122" eb="123">
      <t>オウ</t>
    </rPh>
    <rPh sb="125" eb="127">
      <t>シテイ</t>
    </rPh>
    <rPh sb="127" eb="129">
      <t>トクテイ</t>
    </rPh>
    <rPh sb="129" eb="131">
      <t>ソウダン</t>
    </rPh>
    <rPh sb="131" eb="133">
      <t>シエン</t>
    </rPh>
    <rPh sb="133" eb="136">
      <t>ジギョウショ</t>
    </rPh>
    <rPh sb="137" eb="138">
      <t>ツウ</t>
    </rPh>
    <rPh sb="141" eb="142">
      <t>タ</t>
    </rPh>
    <rPh sb="143" eb="145">
      <t>シテイ</t>
    </rPh>
    <rPh sb="145" eb="147">
      <t>ショウガイ</t>
    </rPh>
    <rPh sb="147" eb="149">
      <t>フクシ</t>
    </rPh>
    <rPh sb="153" eb="155">
      <t>ジギョウ</t>
    </rPh>
    <rPh sb="156" eb="157">
      <t>カカ</t>
    </rPh>
    <rPh sb="158" eb="161">
      <t>ジュウギョウシャ</t>
    </rPh>
    <rPh sb="162" eb="163">
      <t>タイ</t>
    </rPh>
    <rPh sb="165" eb="167">
      <t>ジョウホウ</t>
    </rPh>
    <rPh sb="168" eb="170">
      <t>デンタツ</t>
    </rPh>
    <phoneticPr fontId="5"/>
  </si>
  <si>
    <t>（5）頚髄損傷による四肢の麻痺その他これに類する状態にある障害者であってリハビリテーション実施計画が作成されているものに対して、サービスを提供している。</t>
    <rPh sb="3" eb="5">
      <t>ケイズイ</t>
    </rPh>
    <rPh sb="5" eb="7">
      <t>ソンショウ</t>
    </rPh>
    <rPh sb="10" eb="12">
      <t>シシ</t>
    </rPh>
    <rPh sb="13" eb="15">
      <t>マヒ</t>
    </rPh>
    <rPh sb="17" eb="18">
      <t>タ</t>
    </rPh>
    <rPh sb="21" eb="22">
      <t>ルイ</t>
    </rPh>
    <rPh sb="24" eb="26">
      <t>ジョウタイ</t>
    </rPh>
    <rPh sb="29" eb="32">
      <t>ショウガイシャ</t>
    </rPh>
    <rPh sb="45" eb="47">
      <t>ジッシ</t>
    </rPh>
    <rPh sb="47" eb="49">
      <t>ケイカク</t>
    </rPh>
    <rPh sb="50" eb="52">
      <t>サクセイ</t>
    </rPh>
    <rPh sb="60" eb="61">
      <t>タイ</t>
    </rPh>
    <rPh sb="69" eb="71">
      <t>テイキョウ</t>
    </rPh>
    <phoneticPr fontId="5"/>
  </si>
  <si>
    <t>加算要件該当／非該当</t>
    <rPh sb="0" eb="2">
      <t>カサン</t>
    </rPh>
    <rPh sb="2" eb="4">
      <t>ヨウケン</t>
    </rPh>
    <rPh sb="4" eb="6">
      <t>ガイトウ</t>
    </rPh>
    <rPh sb="7" eb="8">
      <t>ヒ</t>
    </rPh>
    <rPh sb="8" eb="10">
      <t>ガイトウ</t>
    </rPh>
    <phoneticPr fontId="5"/>
  </si>
  <si>
    <t>※上記（１）～（４）のすべてに該当する場合に限り、リハビリテーション加算が該当となる。
【参考】リハビリテーションマネジメントの基本的考え方並びに加算に関する事務処理手順例及び様式例の提示について
（平成２１年３月３１日　障障発０３３１００３号）より抜粋
　○リハビリテーション加算の運用に当たって
　　利用者に対して漫然とリハビリテーションの提供を行うことがないように、利用者毎に、解決すべき課題の
　把握（アセスメント）を適切に行い、改善に係る目標を設定し、計画を作成した上で、必要な時期に必要な
　期間を定めてリハビリテーションの提供を行うことが重要である。また、リハビリテーションは、理学療法士、
　作業療法士又は言語聴覚士だけが提供するものではなく、医師、看護職員、生活支援員等様々な専門職が
　協働し、また、利用者の家族等にも役割を担っていただいて提供されるべきものである。（略）</t>
    <rPh sb="1" eb="3">
      <t>ジョウキ</t>
    </rPh>
    <rPh sb="15" eb="17">
      <t>ガイトウ</t>
    </rPh>
    <rPh sb="19" eb="21">
      <t>バアイ</t>
    </rPh>
    <rPh sb="22" eb="23">
      <t>カギ</t>
    </rPh>
    <rPh sb="34" eb="36">
      <t>カサン</t>
    </rPh>
    <rPh sb="37" eb="39">
      <t>ガイトウ</t>
    </rPh>
    <rPh sb="47" eb="49">
      <t>サンコウ</t>
    </rPh>
    <rPh sb="66" eb="69">
      <t>キホンテキ</t>
    </rPh>
    <rPh sb="69" eb="70">
      <t>カンガ</t>
    </rPh>
    <rPh sb="71" eb="72">
      <t>カタ</t>
    </rPh>
    <rPh sb="72" eb="73">
      <t>ナラ</t>
    </rPh>
    <rPh sb="75" eb="77">
      <t>カサン</t>
    </rPh>
    <rPh sb="78" eb="79">
      <t>カン</t>
    </rPh>
    <rPh sb="81" eb="83">
      <t>ジム</t>
    </rPh>
    <rPh sb="83" eb="85">
      <t>ショリ</t>
    </rPh>
    <rPh sb="85" eb="87">
      <t>テジュン</t>
    </rPh>
    <rPh sb="87" eb="88">
      <t>レイ</t>
    </rPh>
    <rPh sb="88" eb="89">
      <t>オヨ</t>
    </rPh>
    <rPh sb="90" eb="92">
      <t>ヨウシキ</t>
    </rPh>
    <rPh sb="92" eb="93">
      <t>レイ</t>
    </rPh>
    <rPh sb="94" eb="96">
      <t>テイジ</t>
    </rPh>
    <rPh sb="102" eb="104">
      <t>ヘイセイ</t>
    </rPh>
    <rPh sb="106" eb="107">
      <t>ネン</t>
    </rPh>
    <rPh sb="108" eb="109">
      <t>ガツ</t>
    </rPh>
    <rPh sb="111" eb="112">
      <t>ニチ</t>
    </rPh>
    <rPh sb="113" eb="114">
      <t>ショウ</t>
    </rPh>
    <rPh sb="114" eb="115">
      <t>ショウ</t>
    </rPh>
    <rPh sb="115" eb="116">
      <t>ハツ</t>
    </rPh>
    <rPh sb="123" eb="124">
      <t>ゴウ</t>
    </rPh>
    <rPh sb="127" eb="129">
      <t>バッスイ</t>
    </rPh>
    <rPh sb="142" eb="144">
      <t>カサン</t>
    </rPh>
    <rPh sb="145" eb="147">
      <t>ウンヨウ</t>
    </rPh>
    <rPh sb="148" eb="149">
      <t>ア</t>
    </rPh>
    <rPh sb="155" eb="158">
      <t>リヨウシャ</t>
    </rPh>
    <rPh sb="159" eb="160">
      <t>タイ</t>
    </rPh>
    <rPh sb="162" eb="164">
      <t>マンゼン</t>
    </rPh>
    <rPh sb="175" eb="177">
      <t>テイキョウ</t>
    </rPh>
    <rPh sb="178" eb="179">
      <t>オコナ</t>
    </rPh>
    <rPh sb="189" eb="192">
      <t>リヨウシャ</t>
    </rPh>
    <rPh sb="192" eb="193">
      <t>ゴト</t>
    </rPh>
    <rPh sb="195" eb="197">
      <t>カイケツ</t>
    </rPh>
    <rPh sb="200" eb="202">
      <t>カダイ</t>
    </rPh>
    <rPh sb="205" eb="207">
      <t>ハアク</t>
    </rPh>
    <rPh sb="216" eb="218">
      <t>テキセツ</t>
    </rPh>
    <rPh sb="219" eb="220">
      <t>オコナ</t>
    </rPh>
    <rPh sb="222" eb="224">
      <t>カイゼン</t>
    </rPh>
    <rPh sb="225" eb="226">
      <t>カカ</t>
    </rPh>
    <rPh sb="227" eb="229">
      <t>モクヒョウ</t>
    </rPh>
    <rPh sb="230" eb="232">
      <t>セッテイ</t>
    </rPh>
    <rPh sb="234" eb="236">
      <t>ケイカク</t>
    </rPh>
    <rPh sb="237" eb="239">
      <t>サクセイ</t>
    </rPh>
    <rPh sb="241" eb="242">
      <t>ウエ</t>
    </rPh>
    <rPh sb="244" eb="246">
      <t>ヒツヨウ</t>
    </rPh>
    <rPh sb="247" eb="249">
      <t>ジキ</t>
    </rPh>
    <rPh sb="250" eb="252">
      <t>ヒツヨウ</t>
    </rPh>
    <rPh sb="255" eb="257">
      <t>キカン</t>
    </rPh>
    <rPh sb="258" eb="259">
      <t>サダ</t>
    </rPh>
    <rPh sb="271" eb="273">
      <t>テイキョウ</t>
    </rPh>
    <rPh sb="274" eb="275">
      <t>オコナ</t>
    </rPh>
    <rPh sb="279" eb="281">
      <t>ジュウヨウ</t>
    </rPh>
    <rPh sb="299" eb="301">
      <t>リガク</t>
    </rPh>
    <rPh sb="301" eb="304">
      <t>リョウホウシ</t>
    </rPh>
    <rPh sb="307" eb="309">
      <t>サギョウ</t>
    </rPh>
    <rPh sb="309" eb="312">
      <t>リョウホウシ</t>
    </rPh>
    <rPh sb="312" eb="313">
      <t>マタ</t>
    </rPh>
    <rPh sb="314" eb="316">
      <t>ゲンゴ</t>
    </rPh>
    <rPh sb="316" eb="318">
      <t>チョウカク</t>
    </rPh>
    <rPh sb="318" eb="319">
      <t>シ</t>
    </rPh>
    <rPh sb="322" eb="324">
      <t>テイキョウ</t>
    </rPh>
    <rPh sb="333" eb="335">
      <t>イシ</t>
    </rPh>
    <phoneticPr fontId="5"/>
  </si>
  <si>
    <t>別紙9-1</t>
    <rPh sb="0" eb="2">
      <t>ベッシ</t>
    </rPh>
    <phoneticPr fontId="5"/>
  </si>
  <si>
    <t>生活介護・自立訓練
就労移行・就労継続　</t>
    <rPh sb="0" eb="2">
      <t>セイカツ</t>
    </rPh>
    <rPh sb="2" eb="4">
      <t>カイゴ</t>
    </rPh>
    <rPh sb="5" eb="7">
      <t>ジリツ</t>
    </rPh>
    <rPh sb="7" eb="9">
      <t>クンレン</t>
    </rPh>
    <rPh sb="10" eb="12">
      <t>シュウロウ</t>
    </rPh>
    <rPh sb="12" eb="14">
      <t>イコウ</t>
    </rPh>
    <rPh sb="15" eb="17">
      <t>シュウロウ</t>
    </rPh>
    <rPh sb="17" eb="19">
      <t>ケイゾク</t>
    </rPh>
    <phoneticPr fontId="5"/>
  </si>
  <si>
    <r>
      <t>視覚・聴覚言語障害者支援体制加算の状況　　</t>
    </r>
    <r>
      <rPr>
        <sz val="10"/>
        <rFont val="ＭＳ ゴシック"/>
        <family val="3"/>
        <charset val="128"/>
      </rPr>
      <t>※色つきのセルのみ入力</t>
    </r>
    <rPh sb="0" eb="2">
      <t>シカク</t>
    </rPh>
    <rPh sb="3" eb="5">
      <t>チョウカク</t>
    </rPh>
    <rPh sb="5" eb="7">
      <t>ゲンゴ</t>
    </rPh>
    <rPh sb="7" eb="9">
      <t>ショウガイ</t>
    </rPh>
    <rPh sb="9" eb="10">
      <t>シャ</t>
    </rPh>
    <rPh sb="10" eb="12">
      <t>シエン</t>
    </rPh>
    <rPh sb="12" eb="14">
      <t>タイセイ</t>
    </rPh>
    <rPh sb="14" eb="16">
      <t>カサン</t>
    </rPh>
    <rPh sb="17" eb="19">
      <t>ジョウキョウ</t>
    </rPh>
    <rPh sb="22" eb="23">
      <t>イロ</t>
    </rPh>
    <rPh sb="30" eb="32">
      <t>ニュウリョク</t>
    </rPh>
    <phoneticPr fontId="5"/>
  </si>
  <si>
    <t>○利用者の数の状況</t>
    <rPh sb="1" eb="4">
      <t>リヨウシャ</t>
    </rPh>
    <rPh sb="5" eb="6">
      <t>カズ</t>
    </rPh>
    <rPh sb="7" eb="9">
      <t>ジョウキョウ</t>
    </rPh>
    <phoneticPr fontId="5"/>
  </si>
  <si>
    <t>　　前年度における利用者延べ人数</t>
    <rPh sb="2" eb="5">
      <t>ゼンネンド</t>
    </rPh>
    <rPh sb="9" eb="12">
      <t>リヨウシャ</t>
    </rPh>
    <rPh sb="12" eb="13">
      <t>ノ</t>
    </rPh>
    <rPh sb="14" eb="16">
      <t>ニンズウ</t>
    </rPh>
    <phoneticPr fontId="5"/>
  </si>
  <si>
    <r>
      <t>　前年度の平均実利用者数</t>
    </r>
    <r>
      <rPr>
        <sz val="8"/>
        <rFont val="ＭＳ ゴシック"/>
        <family val="3"/>
        <charset val="128"/>
      </rPr>
      <t>（①÷③）</t>
    </r>
    <rPh sb="1" eb="4">
      <t>ゼンネンド</t>
    </rPh>
    <rPh sb="5" eb="7">
      <t>ヘイキン</t>
    </rPh>
    <rPh sb="7" eb="8">
      <t>ジツ</t>
    </rPh>
    <rPh sb="8" eb="11">
      <t>リヨウシャ</t>
    </rPh>
    <rPh sb="11" eb="12">
      <t>スウ</t>
    </rPh>
    <phoneticPr fontId="5"/>
  </si>
  <si>
    <t>④</t>
    <phoneticPr fontId="5"/>
  </si>
  <si>
    <t xml:space="preserve"> うち身体障害者手帳で視覚障害１級、聴覚障害２級
　又は言語機能障害３級である利用者の延べ人数
　（視覚障害１級、聴覚障害２級、言語機能障害
　　３級又は知的障害のうち２以上の障害を有す
　　る利用者については２人としてカウント）</t>
    <rPh sb="26" eb="27">
      <t>マタ</t>
    </rPh>
    <rPh sb="39" eb="42">
      <t>リヨウシャ</t>
    </rPh>
    <rPh sb="43" eb="44">
      <t>ノ</t>
    </rPh>
    <rPh sb="45" eb="47">
      <t>ニンズウ</t>
    </rPh>
    <rPh sb="75" eb="76">
      <t>マタ</t>
    </rPh>
    <rPh sb="77" eb="79">
      <t>チテキ</t>
    </rPh>
    <rPh sb="79" eb="81">
      <t>ショウガイ</t>
    </rPh>
    <rPh sb="85" eb="87">
      <t>イジョウ</t>
    </rPh>
    <rPh sb="88" eb="90">
      <t>ショウガイ</t>
    </rPh>
    <rPh sb="91" eb="92">
      <t>ユウ</t>
    </rPh>
    <rPh sb="97" eb="100">
      <t>リヨウシャ</t>
    </rPh>
    <rPh sb="106" eb="107">
      <t>ニン</t>
    </rPh>
    <phoneticPr fontId="5"/>
  </si>
  <si>
    <t>　うち３０％</t>
    <phoneticPr fontId="5"/>
  </si>
  <si>
    <t>⑤</t>
    <phoneticPr fontId="5"/>
  </si>
  <si>
    <r>
      <t xml:space="preserve">視覚障害者等である利用者の
前年度の平均実利用者数(②÷③) </t>
    </r>
    <r>
      <rPr>
        <sz val="14"/>
        <rFont val="ＭＳ ゴシック"/>
        <family val="3"/>
        <charset val="128"/>
      </rPr>
      <t>⑥</t>
    </r>
    <phoneticPr fontId="5"/>
  </si>
  <si>
    <t>　　前年度における開所日数</t>
    <phoneticPr fontId="5"/>
  </si>
  <si>
    <t>③</t>
    <phoneticPr fontId="5"/>
  </si>
  <si>
    <t>算定条件その１　…　⑤≦⑥</t>
    <phoneticPr fontId="5"/>
  </si>
  <si>
    <t>○人員配置の状況</t>
    <rPh sb="1" eb="3">
      <t>ジンイン</t>
    </rPh>
    <rPh sb="3" eb="5">
      <t>ハイチ</t>
    </rPh>
    <rPh sb="6" eb="8">
      <t>ジョウキョウ</t>
    </rPh>
    <phoneticPr fontId="5"/>
  </si>
  <si>
    <t xml:space="preserve">  当該事業所の常勤換算後の直接支援職員数
　（常勤換算）</t>
    <rPh sb="2" eb="4">
      <t>トウガイ</t>
    </rPh>
    <rPh sb="4" eb="7">
      <t>ジギョウショ</t>
    </rPh>
    <rPh sb="8" eb="10">
      <t>ジョウキン</t>
    </rPh>
    <rPh sb="10" eb="12">
      <t>カンサン</t>
    </rPh>
    <rPh sb="12" eb="13">
      <t>ゴ</t>
    </rPh>
    <rPh sb="14" eb="16">
      <t>チョクセツ</t>
    </rPh>
    <rPh sb="16" eb="18">
      <t>シエン</t>
    </rPh>
    <rPh sb="18" eb="20">
      <t>ショクイン</t>
    </rPh>
    <rPh sb="20" eb="21">
      <t>スウ</t>
    </rPh>
    <rPh sb="24" eb="26">
      <t>ジョウキン</t>
    </rPh>
    <rPh sb="26" eb="28">
      <t>カンサン</t>
    </rPh>
    <phoneticPr fontId="5"/>
  </si>
  <si>
    <t>⑦</t>
    <phoneticPr fontId="5"/>
  </si>
  <si>
    <t>　基準上必要な直接支援職員数
　（下表を参考のこと）</t>
    <rPh sb="1" eb="3">
      <t>キジュン</t>
    </rPh>
    <rPh sb="3" eb="4">
      <t>ジョウ</t>
    </rPh>
    <rPh sb="4" eb="6">
      <t>ヒツヨウ</t>
    </rPh>
    <rPh sb="7" eb="9">
      <t>チョクセツ</t>
    </rPh>
    <rPh sb="9" eb="11">
      <t>シエン</t>
    </rPh>
    <rPh sb="11" eb="13">
      <t>ショクイン</t>
    </rPh>
    <rPh sb="13" eb="14">
      <t>スウ</t>
    </rPh>
    <rPh sb="17" eb="18">
      <t>シタ</t>
    </rPh>
    <rPh sb="18" eb="19">
      <t>ヒョウ</t>
    </rPh>
    <rPh sb="20" eb="22">
      <t>サンコウ</t>
    </rPh>
    <phoneticPr fontId="5"/>
  </si>
  <si>
    <t>⑨</t>
    <phoneticPr fontId="5"/>
  </si>
  <si>
    <t>うち視覚障害者等との意思疎通に関し専門性を有する者として専ら視覚障害者等の生活支援に従事する従業者の数（常勤換算）</t>
    <phoneticPr fontId="5"/>
  </si>
  <si>
    <t>⑧</t>
    <phoneticPr fontId="5"/>
  </si>
  <si>
    <t xml:space="preserve">  専ら視覚障害者等の生活支援に
  従事する従業者の加配必要数
　（⑥÷５０）</t>
    <rPh sb="2" eb="3">
      <t>モッパ</t>
    </rPh>
    <rPh sb="4" eb="6">
      <t>シカク</t>
    </rPh>
    <rPh sb="6" eb="8">
      <t>ショウガイ</t>
    </rPh>
    <rPh sb="8" eb="9">
      <t>シャ</t>
    </rPh>
    <rPh sb="9" eb="10">
      <t>トウ</t>
    </rPh>
    <rPh sb="11" eb="13">
      <t>セイカツ</t>
    </rPh>
    <rPh sb="13" eb="15">
      <t>シエン</t>
    </rPh>
    <rPh sb="19" eb="21">
      <t>ジュウジ</t>
    </rPh>
    <rPh sb="23" eb="26">
      <t>ジュウギョウシャ</t>
    </rPh>
    <rPh sb="27" eb="29">
      <t>カハイ</t>
    </rPh>
    <rPh sb="29" eb="32">
      <t>ヒツヨウスウ</t>
    </rPh>
    <phoneticPr fontId="5"/>
  </si>
  <si>
    <t>⑩</t>
    <phoneticPr fontId="5"/>
  </si>
  <si>
    <t>算定条件その２　…　⑧＋⑨≦⑦　かつ　⑩≦⑧</t>
    <rPh sb="0" eb="2">
      <t>サンテイ</t>
    </rPh>
    <rPh sb="2" eb="4">
      <t>ジョウケン</t>
    </rPh>
    <phoneticPr fontId="5"/>
  </si>
  <si>
    <t>基準上必要な直接支援職員数</t>
    <rPh sb="0" eb="2">
      <t>キジュン</t>
    </rPh>
    <rPh sb="2" eb="3">
      <t>ジョウ</t>
    </rPh>
    <rPh sb="3" eb="5">
      <t>ヒツヨウ</t>
    </rPh>
    <rPh sb="6" eb="8">
      <t>チョクセツ</t>
    </rPh>
    <rPh sb="8" eb="10">
      <t>シエン</t>
    </rPh>
    <rPh sb="10" eb="11">
      <t>ショク</t>
    </rPh>
    <rPh sb="11" eb="12">
      <t>イン</t>
    </rPh>
    <rPh sb="12" eb="13">
      <t>スウ</t>
    </rPh>
    <phoneticPr fontId="5"/>
  </si>
  <si>
    <t>３：１（④÷３）</t>
    <phoneticPr fontId="5"/>
  </si>
  <si>
    <t>５：１（④÷５）</t>
    <phoneticPr fontId="5"/>
  </si>
  <si>
    <t>６：１（④÷６）</t>
    <phoneticPr fontId="5"/>
  </si>
  <si>
    <t>１０：１（④÷１０）</t>
    <phoneticPr fontId="5"/>
  </si>
  <si>
    <t>生活介護
（平均障害支援区分５以上）</t>
    <rPh sb="8" eb="10">
      <t>ショウガイ</t>
    </rPh>
    <rPh sb="10" eb="12">
      <t>シエン</t>
    </rPh>
    <rPh sb="12" eb="14">
      <t>クブン</t>
    </rPh>
    <phoneticPr fontId="5"/>
  </si>
  <si>
    <t>生活介護
（平均障害支援区分４～５）</t>
    <rPh sb="8" eb="10">
      <t>ショウガイ</t>
    </rPh>
    <rPh sb="10" eb="12">
      <t>シエン</t>
    </rPh>
    <rPh sb="12" eb="14">
      <t>クブン</t>
    </rPh>
    <phoneticPr fontId="5"/>
  </si>
  <si>
    <t>生活介護（平均障害支援区分４未満）
自立訓練、就労移行支援</t>
    <rPh sb="7" eb="9">
      <t>ショウガイ</t>
    </rPh>
    <rPh sb="9" eb="11">
      <t>シエン</t>
    </rPh>
    <rPh sb="11" eb="13">
      <t>クブン</t>
    </rPh>
    <rPh sb="18" eb="20">
      <t>ジリツ</t>
    </rPh>
    <rPh sb="20" eb="22">
      <t>クンレン</t>
    </rPh>
    <rPh sb="23" eb="25">
      <t>シュウロウ</t>
    </rPh>
    <rPh sb="25" eb="27">
      <t>イコウ</t>
    </rPh>
    <rPh sb="27" eb="29">
      <t>シエン</t>
    </rPh>
    <phoneticPr fontId="5"/>
  </si>
  <si>
    <t>就労継続支援、宿泊型自立訓練</t>
    <rPh sb="7" eb="10">
      <t>シュクハクガタ</t>
    </rPh>
    <rPh sb="10" eb="12">
      <t>ジリツ</t>
    </rPh>
    <rPh sb="12" eb="14">
      <t>クンレン</t>
    </rPh>
    <phoneticPr fontId="5"/>
  </si>
  <si>
    <t>○視覚障害者等である利用者の内訳</t>
    <rPh sb="1" eb="3">
      <t>シカク</t>
    </rPh>
    <rPh sb="3" eb="5">
      <t>ショウガイ</t>
    </rPh>
    <rPh sb="5" eb="6">
      <t>シャ</t>
    </rPh>
    <rPh sb="6" eb="7">
      <t>トウ</t>
    </rPh>
    <rPh sb="10" eb="13">
      <t>リヨウシャ</t>
    </rPh>
    <rPh sb="14" eb="16">
      <t>ウチワケ</t>
    </rPh>
    <phoneticPr fontId="5"/>
  </si>
  <si>
    <t>手帳の種類</t>
    <rPh sb="0" eb="2">
      <t>テチョウ</t>
    </rPh>
    <rPh sb="3" eb="5">
      <t>シュルイ</t>
    </rPh>
    <phoneticPr fontId="5"/>
  </si>
  <si>
    <t>手帳の等級</t>
    <rPh sb="0" eb="2">
      <t>テチョウ</t>
    </rPh>
    <rPh sb="3" eb="5">
      <t>トウキュウ</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</si>
  <si>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3" eb="244">
      <t>ユウ</t>
    </rPh>
    <rPh sb="246" eb="247">
      <t>モノ</t>
    </rPh>
    <phoneticPr fontId="5"/>
  </si>
  <si>
    <t>加算要件概要（①②とも満たすこと）</t>
    <rPh sb="0" eb="2">
      <t>カサン</t>
    </rPh>
    <rPh sb="2" eb="4">
      <t>ヨウケン</t>
    </rPh>
    <rPh sb="4" eb="6">
      <t>ガイヨウ</t>
    </rPh>
    <rPh sb="11" eb="12">
      <t>ミ</t>
    </rPh>
    <phoneticPr fontId="5"/>
  </si>
  <si>
    <t>①　利用者の数（前年度の平均利用者数）の３０％が視覚障害者等であること</t>
    <rPh sb="2" eb="5">
      <t>リヨウシャ</t>
    </rPh>
    <rPh sb="6" eb="7">
      <t>カズ</t>
    </rPh>
    <rPh sb="8" eb="11">
      <t>ゼンネンド</t>
    </rPh>
    <rPh sb="12" eb="14">
      <t>ヘイキン</t>
    </rPh>
    <rPh sb="14" eb="17">
      <t>リヨウシャ</t>
    </rPh>
    <rPh sb="17" eb="18">
      <t>スウ</t>
    </rPh>
    <rPh sb="24" eb="26">
      <t>シカク</t>
    </rPh>
    <rPh sb="26" eb="28">
      <t>ショウガイ</t>
    </rPh>
    <rPh sb="28" eb="29">
      <t>シャ</t>
    </rPh>
    <rPh sb="29" eb="30">
      <t>トウ</t>
    </rPh>
    <phoneticPr fontId="5"/>
  </si>
  <si>
    <t>②　指定基準を超えて視覚障害者等である利用者の数を50で除した数以上直接支援職員を加配している</t>
    <rPh sb="10" eb="12">
      <t>シカク</t>
    </rPh>
    <rPh sb="12" eb="14">
      <t>ショウガイ</t>
    </rPh>
    <rPh sb="14" eb="15">
      <t>シャ</t>
    </rPh>
    <rPh sb="15" eb="16">
      <t>トウ</t>
    </rPh>
    <rPh sb="19" eb="22">
      <t>リヨウシャ</t>
    </rPh>
    <rPh sb="23" eb="24">
      <t>カズ</t>
    </rPh>
    <rPh sb="28" eb="29">
      <t>ジョ</t>
    </rPh>
    <rPh sb="31" eb="32">
      <t>カズ</t>
    </rPh>
    <rPh sb="32" eb="34">
      <t>イジョウ</t>
    </rPh>
    <rPh sb="34" eb="36">
      <t>チョクセツ</t>
    </rPh>
    <rPh sb="36" eb="38">
      <t>シエン</t>
    </rPh>
    <rPh sb="38" eb="40">
      <t>ショクイン</t>
    </rPh>
    <rPh sb="41" eb="43">
      <t>カハイ</t>
    </rPh>
    <phoneticPr fontId="5"/>
  </si>
  <si>
    <t>視覚障害</t>
    <rPh sb="0" eb="2">
      <t>シカク</t>
    </rPh>
    <rPh sb="2" eb="4">
      <t>ショウガイ</t>
    </rPh>
    <phoneticPr fontId="5"/>
  </si>
  <si>
    <t>１級</t>
    <rPh sb="1" eb="2">
      <t>キュウ</t>
    </rPh>
    <phoneticPr fontId="5"/>
  </si>
  <si>
    <t>聴覚障害</t>
    <rPh sb="0" eb="2">
      <t>チョウカク</t>
    </rPh>
    <rPh sb="2" eb="4">
      <t>ショウガイ</t>
    </rPh>
    <phoneticPr fontId="5"/>
  </si>
  <si>
    <t>２級</t>
    <rPh sb="1" eb="2">
      <t>キュウ</t>
    </rPh>
    <phoneticPr fontId="5"/>
  </si>
  <si>
    <t>言語機能障害</t>
    <rPh sb="0" eb="2">
      <t>ゲンゴ</t>
    </rPh>
    <rPh sb="2" eb="4">
      <t>キノウ</t>
    </rPh>
    <rPh sb="4" eb="6">
      <t>ショウガイ</t>
    </rPh>
    <phoneticPr fontId="5"/>
  </si>
  <si>
    <t>３級</t>
    <rPh sb="1" eb="2">
      <t>キュウ</t>
    </rPh>
    <phoneticPr fontId="5"/>
  </si>
  <si>
    <t>別紙9-2</t>
    <rPh sb="0" eb="2">
      <t>ベッシ</t>
    </rPh>
    <phoneticPr fontId="5"/>
  </si>
  <si>
    <t>共同生活援助</t>
    <rPh sb="0" eb="2">
      <t>キョウドウ</t>
    </rPh>
    <rPh sb="2" eb="4">
      <t>セイカツ</t>
    </rPh>
    <rPh sb="4" eb="6">
      <t>エンジョ</t>
    </rPh>
    <phoneticPr fontId="5"/>
  </si>
  <si>
    <t>世話人・生活支援員の合計</t>
    <rPh sb="0" eb="2">
      <t>セワ</t>
    </rPh>
    <rPh sb="2" eb="3">
      <t>ニン</t>
    </rPh>
    <rPh sb="4" eb="6">
      <t>セイカツ</t>
    </rPh>
    <rPh sb="6" eb="8">
      <t>シエン</t>
    </rPh>
    <rPh sb="8" eb="9">
      <t>イン</t>
    </rPh>
    <rPh sb="10" eb="12">
      <t>ゴウケイ</t>
    </rPh>
    <phoneticPr fontId="5"/>
  </si>
  <si>
    <t>６：１（④÷６）
又は
10：１（④÷10）</t>
    <rPh sb="9" eb="10">
      <t>マタ</t>
    </rPh>
    <phoneticPr fontId="5"/>
  </si>
  <si>
    <t>2.5：１</t>
    <phoneticPr fontId="5"/>
  </si>
  <si>
    <t>４：１</t>
    <phoneticPr fontId="5"/>
  </si>
  <si>
    <t>６：１</t>
    <phoneticPr fontId="5"/>
  </si>
  <si>
    <t>９：１</t>
    <phoneticPr fontId="5"/>
  </si>
  <si>
    <t>生活支援員の合計</t>
    <rPh sb="0" eb="2">
      <t>セイカツ</t>
    </rPh>
    <rPh sb="2" eb="4">
      <t>シエン</t>
    </rPh>
    <rPh sb="4" eb="5">
      <t>イン</t>
    </rPh>
    <rPh sb="6" eb="8">
      <t>ゴウケイ</t>
    </rPh>
    <phoneticPr fontId="5"/>
  </si>
  <si>
    <t>障害支援区分６</t>
    <rPh sb="0" eb="2">
      <t>ショウガイ</t>
    </rPh>
    <rPh sb="2" eb="4">
      <t>シエン</t>
    </rPh>
    <rPh sb="4" eb="6">
      <t>クブン</t>
    </rPh>
    <phoneticPr fontId="5"/>
  </si>
  <si>
    <t>障害支援区分５</t>
    <phoneticPr fontId="5"/>
  </si>
  <si>
    <t>障害支援区分４</t>
    <phoneticPr fontId="5"/>
  </si>
  <si>
    <t>障害支援区分３</t>
    <phoneticPr fontId="5"/>
  </si>
  <si>
    <t>別紙9－3</t>
    <rPh sb="0" eb="2">
      <t>ベッシ</t>
    </rPh>
    <phoneticPr fontId="5"/>
  </si>
  <si>
    <t>基準上必要な直接支援職員数（※単位ごとに算出）</t>
    <rPh sb="0" eb="2">
      <t>キジュン</t>
    </rPh>
    <rPh sb="2" eb="3">
      <t>ジョウ</t>
    </rPh>
    <rPh sb="3" eb="5">
      <t>ヒツヨウ</t>
    </rPh>
    <rPh sb="6" eb="8">
      <t>チョクセツ</t>
    </rPh>
    <rPh sb="8" eb="10">
      <t>シエン</t>
    </rPh>
    <rPh sb="10" eb="11">
      <t>ショク</t>
    </rPh>
    <rPh sb="11" eb="12">
      <t>イン</t>
    </rPh>
    <rPh sb="12" eb="13">
      <t>スウ</t>
    </rPh>
    <rPh sb="20" eb="22">
      <t>サンシュツ</t>
    </rPh>
    <phoneticPr fontId="5"/>
  </si>
  <si>
    <t>利用者数60人以下</t>
    <rPh sb="0" eb="2">
      <t>リヨウ</t>
    </rPh>
    <rPh sb="2" eb="3">
      <t>シャ</t>
    </rPh>
    <rPh sb="3" eb="4">
      <t>スウ</t>
    </rPh>
    <rPh sb="6" eb="7">
      <t>ニン</t>
    </rPh>
    <rPh sb="7" eb="9">
      <t>イカ</t>
    </rPh>
    <phoneticPr fontId="5"/>
  </si>
  <si>
    <t>利用者数61人～100人</t>
    <rPh sb="0" eb="2">
      <t>リヨウ</t>
    </rPh>
    <rPh sb="2" eb="3">
      <t>シャ</t>
    </rPh>
    <rPh sb="3" eb="4">
      <t>スウ</t>
    </rPh>
    <rPh sb="6" eb="7">
      <t>ニン</t>
    </rPh>
    <rPh sb="11" eb="12">
      <t>ニン</t>
    </rPh>
    <phoneticPr fontId="5"/>
  </si>
  <si>
    <t>利用者数101人～140人</t>
    <rPh sb="0" eb="3">
      <t>リヨウシャ</t>
    </rPh>
    <rPh sb="3" eb="4">
      <t>スウ</t>
    </rPh>
    <rPh sb="7" eb="8">
      <t>ニン</t>
    </rPh>
    <rPh sb="12" eb="13">
      <t>ニン</t>
    </rPh>
    <phoneticPr fontId="5"/>
  </si>
  <si>
    <t>利用者数141人～180人</t>
    <rPh sb="0" eb="2">
      <t>リヨウ</t>
    </rPh>
    <rPh sb="2" eb="3">
      <t>シャ</t>
    </rPh>
    <rPh sb="3" eb="4">
      <t>スウ</t>
    </rPh>
    <rPh sb="7" eb="8">
      <t>ニン</t>
    </rPh>
    <rPh sb="12" eb="13">
      <t>ニン</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</si>
  <si>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
　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5" eb="246">
      <t>ユウ</t>
    </rPh>
    <rPh sb="248" eb="249">
      <t>モノ</t>
    </rPh>
    <phoneticPr fontId="5"/>
  </si>
  <si>
    <t>※なお、昼間実施サービスにおいて本加算を算定している場合であっても施設入所支援として本加算を算定できますが、この場合、昼間実施サービスにおいて配置される従業者に加え、施設入所支援の従業者として加配が必要</t>
    <rPh sb="4" eb="6">
      <t>チュウカン</t>
    </rPh>
    <rPh sb="6" eb="8">
      <t>ジッシ</t>
    </rPh>
    <rPh sb="16" eb="17">
      <t>ホン</t>
    </rPh>
    <rPh sb="17" eb="19">
      <t>カサン</t>
    </rPh>
    <rPh sb="20" eb="22">
      <t>サンテイ</t>
    </rPh>
    <rPh sb="26" eb="28">
      <t>バアイ</t>
    </rPh>
    <rPh sb="33" eb="35">
      <t>シセツ</t>
    </rPh>
    <rPh sb="35" eb="37">
      <t>ニュウショ</t>
    </rPh>
    <rPh sb="37" eb="39">
      <t>シエン</t>
    </rPh>
    <rPh sb="42" eb="43">
      <t>ホン</t>
    </rPh>
    <rPh sb="43" eb="45">
      <t>カサン</t>
    </rPh>
    <rPh sb="46" eb="48">
      <t>サンテイ</t>
    </rPh>
    <rPh sb="56" eb="58">
      <t>バアイ</t>
    </rPh>
    <rPh sb="59" eb="61">
      <t>チュウカン</t>
    </rPh>
    <rPh sb="61" eb="63">
      <t>ジッシ</t>
    </rPh>
    <rPh sb="71" eb="73">
      <t>ハイチ</t>
    </rPh>
    <rPh sb="76" eb="79">
      <t>ジュウギョウシャ</t>
    </rPh>
    <rPh sb="80" eb="81">
      <t>クワ</t>
    </rPh>
    <rPh sb="83" eb="85">
      <t>シセツ</t>
    </rPh>
    <rPh sb="85" eb="87">
      <t>ニュウショ</t>
    </rPh>
    <rPh sb="87" eb="89">
      <t>シエン</t>
    </rPh>
    <rPh sb="90" eb="93">
      <t>ジュウギョウシャ</t>
    </rPh>
    <rPh sb="96" eb="98">
      <t>カハイ</t>
    </rPh>
    <rPh sb="99" eb="101">
      <t>ヒツヨウ</t>
    </rPh>
    <phoneticPr fontId="5"/>
  </si>
  <si>
    <t>別紙10</t>
    <rPh sb="0" eb="2">
      <t>ベッシ</t>
    </rPh>
    <phoneticPr fontId="5"/>
  </si>
  <si>
    <t>（施設入所支援、短期入所）</t>
    <rPh sb="1" eb="3">
      <t>シセツ</t>
    </rPh>
    <rPh sb="3" eb="5">
      <t>ニュウショ</t>
    </rPh>
    <rPh sb="5" eb="7">
      <t>シエン</t>
    </rPh>
    <rPh sb="8" eb="10">
      <t>タンキ</t>
    </rPh>
    <rPh sb="10" eb="12">
      <t>ニュウショ</t>
    </rPh>
    <phoneticPr fontId="5"/>
  </si>
  <si>
    <t>栄養士配置加算、療養食加算及び栄養マネジメント加算に係る状況</t>
    <rPh sb="0" eb="3">
      <t>エイヨウシ</t>
    </rPh>
    <rPh sb="3" eb="5">
      <t>ハイチ</t>
    </rPh>
    <rPh sb="5" eb="7">
      <t>カサン</t>
    </rPh>
    <rPh sb="8" eb="10">
      <t>リョウヨウ</t>
    </rPh>
    <rPh sb="10" eb="11">
      <t>ショク</t>
    </rPh>
    <rPh sb="11" eb="13">
      <t>カサン</t>
    </rPh>
    <rPh sb="13" eb="14">
      <t>オヨ</t>
    </rPh>
    <rPh sb="15" eb="17">
      <t>エイヨウ</t>
    </rPh>
    <rPh sb="23" eb="25">
      <t>カサン</t>
    </rPh>
    <rPh sb="26" eb="27">
      <t>カカ</t>
    </rPh>
    <rPh sb="28" eb="30">
      <t>ジョウキョウ</t>
    </rPh>
    <phoneticPr fontId="5"/>
  </si>
  <si>
    <t>施設入所支援においては
療養食加算（※）及び栄養士未配置減算に係る
管理栄養士等配置の状況</t>
    <rPh sb="0" eb="2">
      <t>シセツ</t>
    </rPh>
    <rPh sb="2" eb="4">
      <t>ニュウショ</t>
    </rPh>
    <rPh sb="4" eb="6">
      <t>シエン</t>
    </rPh>
    <rPh sb="12" eb="14">
      <t>リョウヨウ</t>
    </rPh>
    <rPh sb="14" eb="15">
      <t>ショク</t>
    </rPh>
    <rPh sb="15" eb="17">
      <t>カサン</t>
    </rPh>
    <rPh sb="20" eb="21">
      <t>オヨ</t>
    </rPh>
    <rPh sb="22" eb="25">
      <t>エイヨウシ</t>
    </rPh>
    <rPh sb="25" eb="26">
      <t>ミ</t>
    </rPh>
    <rPh sb="26" eb="28">
      <t>ハイチ</t>
    </rPh>
    <rPh sb="28" eb="30">
      <t>ゲンザン</t>
    </rPh>
    <rPh sb="31" eb="32">
      <t>カカ</t>
    </rPh>
    <rPh sb="34" eb="36">
      <t>カンリ</t>
    </rPh>
    <rPh sb="39" eb="40">
      <t>トウ</t>
    </rPh>
    <phoneticPr fontId="5"/>
  </si>
  <si>
    <t>常勤／非常勤</t>
    <rPh sb="0" eb="2">
      <t>ジョウキン</t>
    </rPh>
    <rPh sb="3" eb="6">
      <t>ヒジョウキン</t>
    </rPh>
    <phoneticPr fontId="5"/>
  </si>
  <si>
    <t>あり</t>
    <phoneticPr fontId="5"/>
  </si>
  <si>
    <t>他施設との兼務</t>
    <rPh sb="0" eb="1">
      <t>タ</t>
    </rPh>
    <rPh sb="1" eb="3">
      <t>シセツ</t>
    </rPh>
    <rPh sb="5" eb="7">
      <t>ケンム</t>
    </rPh>
    <phoneticPr fontId="5"/>
  </si>
  <si>
    <t>あり（専従扱い）</t>
    <rPh sb="3" eb="5">
      <t>センジュウ</t>
    </rPh>
    <rPh sb="5" eb="6">
      <t>アツカ</t>
    </rPh>
    <phoneticPr fontId="5"/>
  </si>
  <si>
    <t>兼務施設数</t>
    <rPh sb="0" eb="2">
      <t>ケンム</t>
    </rPh>
    <rPh sb="2" eb="5">
      <t>シセツスウ</t>
    </rPh>
    <phoneticPr fontId="5"/>
  </si>
  <si>
    <t>兼務先施設名①</t>
    <rPh sb="0" eb="2">
      <t>ケンム</t>
    </rPh>
    <rPh sb="2" eb="3">
      <t>サキ</t>
    </rPh>
    <rPh sb="3" eb="5">
      <t>シセツ</t>
    </rPh>
    <rPh sb="5" eb="6">
      <t>メイ</t>
    </rPh>
    <phoneticPr fontId="5"/>
  </si>
  <si>
    <t>兼務先施設名②</t>
    <rPh sb="0" eb="2">
      <t>ケンム</t>
    </rPh>
    <rPh sb="2" eb="3">
      <t>サキ</t>
    </rPh>
    <rPh sb="3" eb="5">
      <t>シセツ</t>
    </rPh>
    <rPh sb="5" eb="6">
      <t>メイ</t>
    </rPh>
    <phoneticPr fontId="5"/>
  </si>
  <si>
    <t>兼務先施設名③</t>
    <rPh sb="0" eb="2">
      <t>ケンム</t>
    </rPh>
    <rPh sb="2" eb="3">
      <t>サキ</t>
    </rPh>
    <rPh sb="3" eb="5">
      <t>シセツ</t>
    </rPh>
    <rPh sb="5" eb="6">
      <t>メイ</t>
    </rPh>
    <phoneticPr fontId="5"/>
  </si>
  <si>
    <t>　（※）施設入所支援の療養食加算は栄養士または管理栄養士が配置され、厚生労働大臣の定める療養食を提供した場合に、算定します。</t>
    <rPh sb="4" eb="6">
      <t>シセツ</t>
    </rPh>
    <rPh sb="6" eb="8">
      <t>ニュウショ</t>
    </rPh>
    <rPh sb="8" eb="10">
      <t>シエン</t>
    </rPh>
    <rPh sb="11" eb="13">
      <t>リョウヨウ</t>
    </rPh>
    <rPh sb="13" eb="14">
      <t>ショク</t>
    </rPh>
    <rPh sb="14" eb="16">
      <t>カサン</t>
    </rPh>
    <rPh sb="17" eb="20">
      <t>エイヨウシ</t>
    </rPh>
    <rPh sb="23" eb="25">
      <t>カンリ</t>
    </rPh>
    <rPh sb="25" eb="28">
      <t>エイヨウシ</t>
    </rPh>
    <rPh sb="29" eb="31">
      <t>ハイチ</t>
    </rPh>
    <rPh sb="34" eb="36">
      <t>コウセイ</t>
    </rPh>
    <rPh sb="36" eb="38">
      <t>ロウドウ</t>
    </rPh>
    <rPh sb="38" eb="40">
      <t>ダイジン</t>
    </rPh>
    <rPh sb="41" eb="42">
      <t>サダ</t>
    </rPh>
    <rPh sb="44" eb="46">
      <t>リョウヨウ</t>
    </rPh>
    <rPh sb="46" eb="47">
      <t>ショク</t>
    </rPh>
    <rPh sb="48" eb="50">
      <t>テイキョウ</t>
    </rPh>
    <rPh sb="52" eb="54">
      <t>バアイ</t>
    </rPh>
    <rPh sb="56" eb="58">
      <t>サンテイ</t>
    </rPh>
    <phoneticPr fontId="5"/>
  </si>
  <si>
    <t>栄養マネジメント加算に係る
栄養マネジメント等の状況</t>
    <rPh sb="0" eb="2">
      <t>エイヨウ</t>
    </rPh>
    <rPh sb="8" eb="10">
      <t>カサン</t>
    </rPh>
    <rPh sb="11" eb="12">
      <t>カカ</t>
    </rPh>
    <rPh sb="14" eb="16">
      <t>エイヨウ</t>
    </rPh>
    <rPh sb="22" eb="23">
      <t>トウ</t>
    </rPh>
    <rPh sb="24" eb="26">
      <t>ジョウキョウ</t>
    </rPh>
    <phoneticPr fontId="5"/>
  </si>
  <si>
    <t>常勤の管理栄養士</t>
    <rPh sb="0" eb="2">
      <t>ジョウキン</t>
    </rPh>
    <rPh sb="3" eb="5">
      <t>カンリ</t>
    </rPh>
    <rPh sb="5" eb="8">
      <t>エイヨウシ</t>
    </rPh>
    <phoneticPr fontId="5"/>
  </si>
  <si>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5"/>
  </si>
  <si>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5"/>
  </si>
  <si>
    <t>職種</t>
    <rPh sb="0" eb="2">
      <t>ショクシュ</t>
    </rPh>
    <phoneticPr fontId="5"/>
  </si>
  <si>
    <t>加算要件の該当／非該当</t>
  </si>
  <si>
    <t>栄養マネジメント加算</t>
  </si>
  <si>
    <t>備考
１　栄養士配置加算の「他施設との兼務」について、『あり（専従扱い）』とは、２施設を兼務している場合で、一方で栄養士配置
　加算及び同趣旨の加算を算定していない場合が該当となります。
　『栄養マネジメントに関わる者』には、共同で栄養ケア計画を作成している者の職種及び氏名を記入してください。
２　管理栄養士・栄養士の資格を証する書類の写しを添付して下さい。</t>
    <rPh sb="0" eb="2">
      <t>ビコウ</t>
    </rPh>
    <rPh sb="5" eb="8">
      <t>エイヨウシ</t>
    </rPh>
    <rPh sb="8" eb="10">
      <t>ハイチ</t>
    </rPh>
    <rPh sb="10" eb="12">
      <t>カサン</t>
    </rPh>
    <rPh sb="14" eb="15">
      <t>タ</t>
    </rPh>
    <rPh sb="15" eb="17">
      <t>シセツ</t>
    </rPh>
    <rPh sb="19" eb="21">
      <t>ケンム</t>
    </rPh>
    <rPh sb="31" eb="33">
      <t>センジュウ</t>
    </rPh>
    <rPh sb="33" eb="34">
      <t>アツカ</t>
    </rPh>
    <rPh sb="41" eb="43">
      <t>シセツ</t>
    </rPh>
    <rPh sb="44" eb="46">
      <t>ケンム</t>
    </rPh>
    <rPh sb="50" eb="52">
      <t>バアイ</t>
    </rPh>
    <rPh sb="54" eb="56">
      <t>イッポウ</t>
    </rPh>
    <rPh sb="57" eb="60">
      <t>エイヨウシ</t>
    </rPh>
    <rPh sb="60" eb="62">
      <t>ハイチ</t>
    </rPh>
    <rPh sb="66" eb="67">
      <t>オヨ</t>
    </rPh>
    <rPh sb="68" eb="71">
      <t>ドウシュシ</t>
    </rPh>
    <rPh sb="72" eb="74">
      <t>カサン</t>
    </rPh>
    <rPh sb="75" eb="77">
      <t>サンテイ</t>
    </rPh>
    <rPh sb="82" eb="84">
      <t>バアイ</t>
    </rPh>
    <rPh sb="85" eb="87">
      <t>ガイトウ</t>
    </rPh>
    <rPh sb="150" eb="152">
      <t>カンリ</t>
    </rPh>
    <rPh sb="152" eb="155">
      <t>エイヨウシ</t>
    </rPh>
    <rPh sb="156" eb="159">
      <t>エイヨウシ</t>
    </rPh>
    <phoneticPr fontId="5"/>
  </si>
  <si>
    <t>（該当要件）
栄養士配置加算（Ⅰ）　以下のいずれにも適合していること
　（１）常勤の管理栄養士又は栄養士を１名以上配置していること
　（２）利用者の日常生活状況、嗜好等を把握し、安全で衛生に留意し適切な食事管理を行っていること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（２）利用者の日常生活状況、嗜好等を把握し、安全で衛生に留意し適切な食事管理を行っていること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
療養食加算
栄養士が配置されている指定障害者支援施設等において、厚生労働大臣が定める療養食を提供した場合、算定できる。
栄養マネジメント加算　以下のいずれにも適合していること
　（１）常勤の管理栄養士を１名以上配置していること
　（２）入所者の栄養状態を施設入所時に把握し、医師、管理栄養士、看護師その他の職種の者が共同して、入所者ごとの摂食・嚥下機能及び食形態にも
　　配慮した栄養ケア計画を作成していること
　（３）入所者ごとの栄養ケア計画に従い栄養管理を行っているとともに、入所者の栄養状態を定期的に記録していること
　（４）入所者ごとの栄養ケア計画の進捗状況を定期的に評価し、必要に応じて当該計画を見直していること
※常勤の管理栄養士が、同一敷地内の複数の障害福祉サービスの栄養ケア・マネジメントを行う場合は、当該管理栄養士が所属する施設のみ算定できること。
栄養士未配置減算（次のいずれかに応じて、所定単位数を減算する）
　（１）管理栄養士又は栄養士が配置されていない場合
　（２）配置されている管理栄養士又は栄養士が常勤でない場合</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7" eb="48">
      <t>マタ</t>
    </rPh>
    <rPh sb="49" eb="52">
      <t>エイヨウシ</t>
    </rPh>
    <rPh sb="54" eb="57">
      <t>メイイジョウ</t>
    </rPh>
    <rPh sb="57" eb="59">
      <t>ハイチ</t>
    </rPh>
    <rPh sb="70" eb="73">
      <t>リヨウシャ</t>
    </rPh>
    <rPh sb="74" eb="76">
      <t>ニチジョウ</t>
    </rPh>
    <rPh sb="76" eb="78">
      <t>セイカツ</t>
    </rPh>
    <rPh sb="78" eb="80">
      <t>ジョウキョウ</t>
    </rPh>
    <rPh sb="81" eb="83">
      <t>シコウ</t>
    </rPh>
    <rPh sb="83" eb="84">
      <t>トウ</t>
    </rPh>
    <rPh sb="85" eb="87">
      <t>ハアク</t>
    </rPh>
    <rPh sb="89" eb="91">
      <t>アンゼン</t>
    </rPh>
    <rPh sb="92" eb="94">
      <t>エイセイ</t>
    </rPh>
    <rPh sb="95" eb="97">
      <t>リュウイ</t>
    </rPh>
    <rPh sb="98" eb="100">
      <t>テキセツ</t>
    </rPh>
    <rPh sb="101" eb="103">
      <t>ショクジ</t>
    </rPh>
    <rPh sb="103" eb="105">
      <t>カンリ</t>
    </rPh>
    <rPh sb="106" eb="107">
      <t>オコナ</t>
    </rPh>
    <rPh sb="115" eb="118">
      <t>エイヨウシ</t>
    </rPh>
    <rPh sb="118" eb="120">
      <t>ハイチ</t>
    </rPh>
    <rPh sb="120" eb="122">
      <t>カサン</t>
    </rPh>
    <rPh sb="126" eb="128">
      <t>イカ</t>
    </rPh>
    <rPh sb="134" eb="136">
      <t>テキゴウ</t>
    </rPh>
    <rPh sb="143" eb="146">
      <t>エイヨウシ</t>
    </rPh>
    <rPh sb="146" eb="148">
      <t>ハイチ</t>
    </rPh>
    <rPh sb="148" eb="150">
      <t>カサン</t>
    </rPh>
    <rPh sb="155" eb="157">
      <t>ヘイキュウ</t>
    </rPh>
    <rPh sb="158" eb="160">
      <t>フカ</t>
    </rPh>
    <rPh sb="241" eb="244">
      <t>エイヨウシ</t>
    </rPh>
    <rPh sb="244" eb="246">
      <t>ハイチ</t>
    </rPh>
    <rPh sb="246" eb="248">
      <t>カサン</t>
    </rPh>
    <rPh sb="249" eb="251">
      <t>ケンム</t>
    </rPh>
    <rPh sb="252" eb="253">
      <t>カンガ</t>
    </rPh>
    <rPh sb="254" eb="255">
      <t>カタ</t>
    </rPh>
    <rPh sb="258" eb="260">
      <t>シセツ</t>
    </rPh>
    <rPh sb="262" eb="264">
      <t>カショ</t>
    </rPh>
    <rPh sb="264" eb="266">
      <t>ケンム</t>
    </rPh>
    <rPh sb="270" eb="272">
      <t>バアイ</t>
    </rPh>
    <rPh sb="274" eb="277">
      <t>エイヨウシ</t>
    </rPh>
    <rPh sb="277" eb="279">
      <t>ハイチ</t>
    </rPh>
    <rPh sb="279" eb="281">
      <t>カサン</t>
    </rPh>
    <rPh sb="285" eb="287">
      <t>リョウホウ</t>
    </rPh>
    <rPh sb="288" eb="290">
      <t>サンテイ</t>
    </rPh>
    <rPh sb="297" eb="299">
      <t>イッポウ</t>
    </rPh>
    <rPh sb="300" eb="303">
      <t>エイヨウシ</t>
    </rPh>
    <rPh sb="303" eb="305">
      <t>ハイチ</t>
    </rPh>
    <rPh sb="305" eb="307">
      <t>カサン</t>
    </rPh>
    <rPh sb="307" eb="308">
      <t>オヨ</t>
    </rPh>
    <rPh sb="309" eb="312">
      <t>ドウシュシ</t>
    </rPh>
    <rPh sb="313" eb="315">
      <t>カサン</t>
    </rPh>
    <rPh sb="316" eb="318">
      <t>サンテイ</t>
    </rPh>
    <rPh sb="325" eb="327">
      <t>バアイ</t>
    </rPh>
    <rPh sb="329" eb="331">
      <t>トウガイ</t>
    </rPh>
    <rPh sb="331" eb="333">
      <t>シセツ</t>
    </rPh>
    <rPh sb="334" eb="336">
      <t>ガイトウ</t>
    </rPh>
    <rPh sb="338" eb="340">
      <t>カサン</t>
    </rPh>
    <rPh sb="341" eb="343">
      <t>ジョウキン</t>
    </rPh>
    <rPh sb="347" eb="350">
      <t>エイヨウシ</t>
    </rPh>
    <rPh sb="350" eb="352">
      <t>ハイチ</t>
    </rPh>
    <rPh sb="352" eb="354">
      <t>カサン</t>
    </rPh>
    <rPh sb="358" eb="360">
      <t>サンテイ</t>
    </rPh>
    <rPh sb="362" eb="363">
      <t>サ</t>
    </rPh>
    <rPh sb="364" eb="365">
      <t>ツカ</t>
    </rPh>
    <rPh sb="372" eb="374">
      <t>シセツ</t>
    </rPh>
    <rPh sb="376" eb="378">
      <t>カショ</t>
    </rPh>
    <rPh sb="378" eb="380">
      <t>ケンム</t>
    </rPh>
    <rPh sb="384" eb="386">
      <t>バアイ</t>
    </rPh>
    <rPh sb="389" eb="391">
      <t>カショ</t>
    </rPh>
    <rPh sb="391" eb="392">
      <t>メ</t>
    </rPh>
    <rPh sb="395" eb="397">
      <t>カサン</t>
    </rPh>
    <rPh sb="398" eb="400">
      <t>サンテイ</t>
    </rPh>
    <rPh sb="412" eb="414">
      <t>リョウヨウ</t>
    </rPh>
    <rPh sb="414" eb="415">
      <t>ショク</t>
    </rPh>
    <rPh sb="415" eb="417">
      <t>カサン</t>
    </rPh>
    <rPh sb="418" eb="421">
      <t>エイヨウシ</t>
    </rPh>
    <rPh sb="422" eb="424">
      <t>ハイチ</t>
    </rPh>
    <rPh sb="429" eb="431">
      <t>シテイ</t>
    </rPh>
    <rPh sb="431" eb="434">
      <t>ショウガイシャ</t>
    </rPh>
    <rPh sb="434" eb="436">
      <t>シエン</t>
    </rPh>
    <rPh sb="436" eb="438">
      <t>シセツ</t>
    </rPh>
    <rPh sb="438" eb="439">
      <t>トウ</t>
    </rPh>
    <rPh sb="444" eb="446">
      <t>コウセイ</t>
    </rPh>
    <rPh sb="446" eb="448">
      <t>ロウドウ</t>
    </rPh>
    <rPh sb="448" eb="450">
      <t>ダイジン</t>
    </rPh>
    <rPh sb="451" eb="452">
      <t>サダ</t>
    </rPh>
    <rPh sb="454" eb="456">
      <t>リョウヨウ</t>
    </rPh>
    <rPh sb="456" eb="457">
      <t>ショク</t>
    </rPh>
    <rPh sb="458" eb="460">
      <t>テイキョウ</t>
    </rPh>
    <rPh sb="462" eb="464">
      <t>バアイ</t>
    </rPh>
    <rPh sb="465" eb="467">
      <t>サンテイ</t>
    </rPh>
    <rPh sb="474" eb="476">
      <t>エイヨウ</t>
    </rPh>
    <rPh sb="482" eb="484">
      <t>カサン</t>
    </rPh>
    <rPh sb="485" eb="487">
      <t>イカ</t>
    </rPh>
    <rPh sb="493" eb="495">
      <t>テキゴウ</t>
    </rPh>
    <rPh sb="506" eb="508">
      <t>ジョウキン</t>
    </rPh>
    <rPh sb="509" eb="511">
      <t>カンリ</t>
    </rPh>
    <rPh sb="511" eb="514">
      <t>エイヨウシ</t>
    </rPh>
    <rPh sb="516" eb="517">
      <t>メイ</t>
    </rPh>
    <rPh sb="517" eb="519">
      <t>イジョウ</t>
    </rPh>
    <rPh sb="519" eb="521">
      <t>ハイチ</t>
    </rPh>
    <rPh sb="532" eb="535">
      <t>ニュウショシャ</t>
    </rPh>
    <rPh sb="536" eb="538">
      <t>エイヨウ</t>
    </rPh>
    <rPh sb="538" eb="540">
      <t>ジョウタイ</t>
    </rPh>
    <rPh sb="541" eb="543">
      <t>シセツ</t>
    </rPh>
    <rPh sb="543" eb="545">
      <t>ニュウショ</t>
    </rPh>
    <rPh sb="545" eb="546">
      <t>ジ</t>
    </rPh>
    <rPh sb="547" eb="549">
      <t>ハアク</t>
    </rPh>
    <rPh sb="551" eb="553">
      <t>イシ</t>
    </rPh>
    <rPh sb="554" eb="556">
      <t>カンリ</t>
    </rPh>
    <rPh sb="556" eb="559">
      <t>エイヨウシ</t>
    </rPh>
    <rPh sb="560" eb="563">
      <t>カンゴシ</t>
    </rPh>
    <rPh sb="565" eb="566">
      <t>タ</t>
    </rPh>
    <rPh sb="567" eb="569">
      <t>ショクシュ</t>
    </rPh>
    <rPh sb="570" eb="571">
      <t>モノ</t>
    </rPh>
    <rPh sb="572" eb="574">
      <t>キョウドウ</t>
    </rPh>
    <rPh sb="577" eb="580">
      <t>ニュウショシャ</t>
    </rPh>
    <rPh sb="583" eb="585">
      <t>セッショク</t>
    </rPh>
    <rPh sb="586" eb="588">
      <t>エンゲ</t>
    </rPh>
    <rPh sb="588" eb="590">
      <t>キノウ</t>
    </rPh>
    <rPh sb="590" eb="591">
      <t>オヨ</t>
    </rPh>
    <rPh sb="592" eb="593">
      <t>ショク</t>
    </rPh>
    <rPh sb="593" eb="595">
      <t>ケイタイ</t>
    </rPh>
    <rPh sb="600" eb="602">
      <t>ハイリョ</t>
    </rPh>
    <rPh sb="604" eb="606">
      <t>エイヨウ</t>
    </rPh>
    <rPh sb="608" eb="610">
      <t>ケイカク</t>
    </rPh>
    <rPh sb="611" eb="613">
      <t>サクセイ</t>
    </rPh>
    <rPh sb="624" eb="627">
      <t>ニュウショシャ</t>
    </rPh>
    <rPh sb="630" eb="632">
      <t>エイヨウ</t>
    </rPh>
    <rPh sb="634" eb="636">
      <t>ケイカク</t>
    </rPh>
    <rPh sb="637" eb="638">
      <t>シタガ</t>
    </rPh>
    <rPh sb="639" eb="641">
      <t>エイヨウ</t>
    </rPh>
    <rPh sb="641" eb="643">
      <t>カンリ</t>
    </rPh>
    <rPh sb="644" eb="645">
      <t>オコナ</t>
    </rPh>
    <rPh sb="654" eb="657">
      <t>ニュウショシャ</t>
    </rPh>
    <rPh sb="658" eb="660">
      <t>エイヨウ</t>
    </rPh>
    <rPh sb="660" eb="662">
      <t>ジョウタイ</t>
    </rPh>
    <rPh sb="663" eb="666">
      <t>テイキテキ</t>
    </rPh>
    <rPh sb="667" eb="669">
      <t>キロク</t>
    </rPh>
    <rPh sb="680" eb="683">
      <t>ニュウショシャ</t>
    </rPh>
    <rPh sb="686" eb="688">
      <t>エイヨウ</t>
    </rPh>
    <rPh sb="690" eb="692">
      <t>ケイカク</t>
    </rPh>
    <rPh sb="693" eb="695">
      <t>シンチョク</t>
    </rPh>
    <rPh sb="695" eb="697">
      <t>ジョウキョウ</t>
    </rPh>
    <rPh sb="698" eb="701">
      <t>テイキテキ</t>
    </rPh>
    <rPh sb="702" eb="704">
      <t>ヒョウカ</t>
    </rPh>
    <rPh sb="706" eb="708">
      <t>ヒツヨウ</t>
    </rPh>
    <rPh sb="709" eb="710">
      <t>オウ</t>
    </rPh>
    <rPh sb="712" eb="714">
      <t>トウガイ</t>
    </rPh>
    <rPh sb="714" eb="716">
      <t>ケイカク</t>
    </rPh>
    <rPh sb="717" eb="719">
      <t>ミナオ</t>
    </rPh>
    <rPh sb="799" eb="802">
      <t>エイヨウシ</t>
    </rPh>
    <rPh sb="802" eb="803">
      <t>ミ</t>
    </rPh>
    <rPh sb="803" eb="805">
      <t>ハイチ</t>
    </rPh>
    <rPh sb="805" eb="807">
      <t>ゲンサン</t>
    </rPh>
    <rPh sb="835" eb="837">
      <t>カンリ</t>
    </rPh>
    <rPh sb="837" eb="840">
      <t>エイヨウシ</t>
    </rPh>
    <rPh sb="840" eb="841">
      <t>マタ</t>
    </rPh>
    <rPh sb="842" eb="845">
      <t>エイヨウシ</t>
    </rPh>
    <rPh sb="846" eb="848">
      <t>ハイチ</t>
    </rPh>
    <rPh sb="854" eb="856">
      <t>バアイ</t>
    </rPh>
    <rPh sb="861" eb="863">
      <t>ハイチ</t>
    </rPh>
    <rPh sb="868" eb="870">
      <t>カンリ</t>
    </rPh>
    <rPh sb="870" eb="873">
      <t>エイヨウシ</t>
    </rPh>
    <rPh sb="873" eb="874">
      <t>マタ</t>
    </rPh>
    <rPh sb="875" eb="878">
      <t>エイヨウシ</t>
    </rPh>
    <rPh sb="879" eb="881">
      <t>ジョウキン</t>
    </rPh>
    <rPh sb="884" eb="886">
      <t>バアイ</t>
    </rPh>
    <phoneticPr fontId="5"/>
  </si>
  <si>
    <t>別紙11</t>
    <rPh sb="0" eb="2">
      <t>ベッシ</t>
    </rPh>
    <phoneticPr fontId="5"/>
  </si>
  <si>
    <t>（施設入所支援）</t>
    <rPh sb="1" eb="3">
      <t>シセツ</t>
    </rPh>
    <rPh sb="3" eb="5">
      <t>ニュウショ</t>
    </rPh>
    <rPh sb="5" eb="7">
      <t>シエン</t>
    </rPh>
    <phoneticPr fontId="5"/>
  </si>
  <si>
    <t>夜間看護体制加算に関する状況</t>
    <rPh sb="0" eb="2">
      <t>ヤカン</t>
    </rPh>
    <rPh sb="2" eb="4">
      <t>カンゴ</t>
    </rPh>
    <rPh sb="4" eb="6">
      <t>タイセイ</t>
    </rPh>
    <rPh sb="6" eb="8">
      <t>カサン</t>
    </rPh>
    <rPh sb="9" eb="10">
      <t>カン</t>
    </rPh>
    <rPh sb="12" eb="14">
      <t>ジョウキョウ</t>
    </rPh>
    <phoneticPr fontId="5"/>
  </si>
  <si>
    <t>２　看護職員の配置状況</t>
    <rPh sb="2" eb="4">
      <t>カンゴ</t>
    </rPh>
    <rPh sb="4" eb="6">
      <t>ショクイン</t>
    </rPh>
    <rPh sb="7" eb="9">
      <t>ハイチ</t>
    </rPh>
    <rPh sb="9" eb="11">
      <t>ジョウキョウ</t>
    </rPh>
    <phoneticPr fontId="5"/>
  </si>
  <si>
    <t>看護職員の総数</t>
    <rPh sb="0" eb="2">
      <t>カンゴ</t>
    </rPh>
    <rPh sb="2" eb="4">
      <t>ショクイン</t>
    </rPh>
    <rPh sb="5" eb="7">
      <t>ソウスウ</t>
    </rPh>
    <phoneticPr fontId="5"/>
  </si>
  <si>
    <t>うち夜勤体制</t>
    <rPh sb="2" eb="4">
      <t>ヤキン</t>
    </rPh>
    <rPh sb="4" eb="6">
      <t>タイセイ</t>
    </rPh>
    <phoneticPr fontId="5"/>
  </si>
  <si>
    <t>夜勤職員配置体制加算算定の有無</t>
    <rPh sb="0" eb="2">
      <t>ヤキン</t>
    </rPh>
    <rPh sb="2" eb="4">
      <t>ショクイン</t>
    </rPh>
    <rPh sb="4" eb="6">
      <t>ハイチ</t>
    </rPh>
    <rPh sb="6" eb="8">
      <t>タイセイ</t>
    </rPh>
    <rPh sb="8" eb="10">
      <t>カサン</t>
    </rPh>
    <rPh sb="10" eb="12">
      <t>サンテイ</t>
    </rPh>
    <rPh sb="13" eb="15">
      <t>ウム</t>
    </rPh>
    <phoneticPr fontId="5"/>
  </si>
  <si>
    <t>算定要件の該当／非該当</t>
    <rPh sb="0" eb="2">
      <t>サンテイ</t>
    </rPh>
    <rPh sb="2" eb="4">
      <t>ヨウケン</t>
    </rPh>
    <rPh sb="5" eb="7">
      <t>ガイトウ</t>
    </rPh>
    <rPh sb="8" eb="9">
      <t>ヒ</t>
    </rPh>
    <rPh sb="9" eb="11">
      <t>ガイトウ</t>
    </rPh>
    <phoneticPr fontId="5"/>
  </si>
  <si>
    <t>備考　「看護職員配置の状況」には、当該施設における看護職員総数（実数）と施設入所支援を
　　提供する時間における看護体制を記入してください。
　　　所定の勤務表を添付して提出してください。
算定要件
　夜勤職員配置体制加算が算定されている指定障害者支援施設において、指定生活介護等を受ける
利用者に対して指定施設入所支援等を提供する時間をとおして、生活支援員に替えて看護職員
（重度障害者支援加算（Ⅰ）の算定対象となる看護職員を除く）を１以上配置していること</t>
    <rPh sb="0" eb="2">
      <t>ビコウ</t>
    </rPh>
    <rPh sb="61" eb="63">
      <t>キニュウ</t>
    </rPh>
    <rPh sb="74" eb="76">
      <t>ショテイ</t>
    </rPh>
    <rPh sb="77" eb="79">
      <t>キンム</t>
    </rPh>
    <rPh sb="79" eb="80">
      <t>ヒョウ</t>
    </rPh>
    <rPh sb="81" eb="83">
      <t>テンプ</t>
    </rPh>
    <rPh sb="85" eb="87">
      <t>テイシュツ</t>
    </rPh>
    <rPh sb="96" eb="98">
      <t>サンテイ</t>
    </rPh>
    <rPh sb="98" eb="100">
      <t>ヨウケン</t>
    </rPh>
    <rPh sb="102" eb="104">
      <t>ヤキン</t>
    </rPh>
    <rPh sb="104" eb="106">
      <t>ショクイン</t>
    </rPh>
    <phoneticPr fontId="5"/>
  </si>
  <si>
    <t>別紙12-1</t>
    <rPh sb="0" eb="2">
      <t>ベッシ</t>
    </rPh>
    <phoneticPr fontId="5"/>
  </si>
  <si>
    <t>重度障害者支援加算に係る体制</t>
    <rPh sb="0" eb="2">
      <t>ジュウド</t>
    </rPh>
    <rPh sb="2" eb="5">
      <t>ショウガイシャ</t>
    </rPh>
    <rPh sb="5" eb="7">
      <t>シエン</t>
    </rPh>
    <rPh sb="7" eb="9">
      <t>カサン</t>
    </rPh>
    <rPh sb="10" eb="11">
      <t>カカ</t>
    </rPh>
    <rPh sb="12" eb="14">
      <t>タイセイ</t>
    </rPh>
    <phoneticPr fontId="5"/>
  </si>
  <si>
    <t>※色つきのセルのみ入力</t>
    <phoneticPr fontId="5"/>
  </si>
  <si>
    <t>重度障害者支援加算
Ⅰ</t>
    <phoneticPr fontId="50"/>
  </si>
  <si>
    <t>重度障害者支援加算
Ⅱ</t>
    <phoneticPr fontId="50"/>
  </si>
  <si>
    <t>当該施設の常勤換算後の直接支援職員数</t>
    <rPh sb="0" eb="2">
      <t>トウガイ</t>
    </rPh>
    <rPh sb="2" eb="4">
      <t>シセツ</t>
    </rPh>
    <rPh sb="5" eb="7">
      <t>ジョウキン</t>
    </rPh>
    <rPh sb="7" eb="9">
      <t>カンサン</t>
    </rPh>
    <rPh sb="9" eb="10">
      <t>ゴ</t>
    </rPh>
    <rPh sb="11" eb="13">
      <t>チョクセツ</t>
    </rPh>
    <rPh sb="13" eb="15">
      <t>シエン</t>
    </rPh>
    <rPh sb="15" eb="17">
      <t>ショクイン</t>
    </rPh>
    <rPh sb="17" eb="18">
      <t>スウ</t>
    </rPh>
    <phoneticPr fontId="5"/>
  </si>
  <si>
    <t>重度障害者支援加算Ⅰ（基本）</t>
    <rPh sb="0" eb="2">
      <t>ジュウド</t>
    </rPh>
    <rPh sb="2" eb="5">
      <t>ショウガイシャ</t>
    </rPh>
    <rPh sb="5" eb="7">
      <t>シエン</t>
    </rPh>
    <rPh sb="7" eb="9">
      <t>カサン</t>
    </rPh>
    <rPh sb="11" eb="13">
      <t>キホン</t>
    </rPh>
    <phoneticPr fontId="5"/>
  </si>
  <si>
    <t>基準上必要な常勤換算後の直接支援職員数</t>
    <rPh sb="0" eb="2">
      <t>キジュン</t>
    </rPh>
    <rPh sb="2" eb="3">
      <t>ジョウ</t>
    </rPh>
    <rPh sb="3" eb="5">
      <t>ヒツヨウ</t>
    </rPh>
    <rPh sb="6" eb="8">
      <t>ジョウキン</t>
    </rPh>
    <rPh sb="8" eb="10">
      <t>カンサン</t>
    </rPh>
    <rPh sb="10" eb="11">
      <t>ゴ</t>
    </rPh>
    <rPh sb="12" eb="14">
      <t>チョクセツ</t>
    </rPh>
    <rPh sb="14" eb="16">
      <t>シエン</t>
    </rPh>
    <rPh sb="16" eb="17">
      <t>ショク</t>
    </rPh>
    <rPh sb="17" eb="18">
      <t>イン</t>
    </rPh>
    <rPh sb="18" eb="19">
      <t>スウ</t>
    </rPh>
    <phoneticPr fontId="5"/>
  </si>
  <si>
    <t>支援計画シート等の有無</t>
    <rPh sb="0" eb="2">
      <t>シエン</t>
    </rPh>
    <rPh sb="2" eb="4">
      <t>ケイカク</t>
    </rPh>
    <rPh sb="7" eb="8">
      <t>ナド</t>
    </rPh>
    <rPh sb="9" eb="11">
      <t>ウム</t>
    </rPh>
    <phoneticPr fontId="5"/>
  </si>
  <si>
    <t>有り</t>
    <rPh sb="0" eb="1">
      <t>ア</t>
    </rPh>
    <phoneticPr fontId="50"/>
  </si>
  <si>
    <t>条件１：</t>
    <rPh sb="0" eb="2">
      <t>ジョウケン</t>
    </rPh>
    <phoneticPr fontId="5"/>
  </si>
  <si>
    <t>O5&lt;=O7</t>
    <phoneticPr fontId="5"/>
  </si>
  <si>
    <t>条件２：AI5＋１&lt;=AI4</t>
    <rPh sb="0" eb="2">
      <t>ジョウケン</t>
    </rPh>
    <phoneticPr fontId="5"/>
  </si>
  <si>
    <t>当該施設で昼間、生活介護を受ける利用者の数</t>
    <phoneticPr fontId="50"/>
  </si>
  <si>
    <t>重度障害者支援加算Ⅰ（特別な医療）の支給決定を受けている者の障害支援区分</t>
    <phoneticPr fontId="50"/>
  </si>
  <si>
    <t>重度障害者支援加算（重度）の支給決定の有無</t>
    <phoneticPr fontId="50"/>
  </si>
  <si>
    <t>強度行動障害支援者養成研修（実践研修）修了者の氏名</t>
    <rPh sb="0" eb="2">
      <t>キョウド</t>
    </rPh>
    <rPh sb="2" eb="4">
      <t>コウドウ</t>
    </rPh>
    <rPh sb="4" eb="6">
      <t>ショウガイ</t>
    </rPh>
    <rPh sb="6" eb="9">
      <t>シエンシャ</t>
    </rPh>
    <rPh sb="9" eb="11">
      <t>ヨウセイ</t>
    </rPh>
    <rPh sb="11" eb="13">
      <t>ケンシュウ</t>
    </rPh>
    <rPh sb="14" eb="16">
      <t>ジッセン</t>
    </rPh>
    <rPh sb="16" eb="18">
      <t>ケンシュウ</t>
    </rPh>
    <rPh sb="19" eb="22">
      <t>シュウリョウシャ</t>
    </rPh>
    <rPh sb="23" eb="25">
      <t>シメイ</t>
    </rPh>
    <phoneticPr fontId="50"/>
  </si>
  <si>
    <t>うち２０％</t>
    <phoneticPr fontId="50"/>
  </si>
  <si>
    <t>重度障害者支援加算Ⅱ（重度）</t>
    <rPh sb="0" eb="2">
      <t>ジュウド</t>
    </rPh>
    <rPh sb="2" eb="5">
      <t>ショウガイシャ</t>
    </rPh>
    <rPh sb="5" eb="7">
      <t>シエン</t>
    </rPh>
    <rPh sb="7" eb="9">
      <t>カサン</t>
    </rPh>
    <rPh sb="11" eb="13">
      <t>ジュウド</t>
    </rPh>
    <phoneticPr fontId="5"/>
  </si>
  <si>
    <t>区分1</t>
    <rPh sb="0" eb="2">
      <t>クブン</t>
    </rPh>
    <phoneticPr fontId="50"/>
  </si>
  <si>
    <t>氏名</t>
    <rPh sb="0" eb="2">
      <t>シメイ</t>
    </rPh>
    <phoneticPr fontId="50"/>
  </si>
  <si>
    <t>条件：O8=&gt;２</t>
    <rPh sb="0" eb="2">
      <t>ジョウケン</t>
    </rPh>
    <phoneticPr fontId="5"/>
  </si>
  <si>
    <t>無し</t>
    <rPh sb="0" eb="1">
      <t>ナ</t>
    </rPh>
    <phoneticPr fontId="50"/>
  </si>
  <si>
    <t>区分2</t>
    <rPh sb="0" eb="2">
      <t>クブン</t>
    </rPh>
    <phoneticPr fontId="50"/>
  </si>
  <si>
    <t>区分3</t>
    <rPh sb="0" eb="2">
      <t>クブン</t>
    </rPh>
    <phoneticPr fontId="50"/>
  </si>
  <si>
    <t>区分4</t>
    <rPh sb="0" eb="2">
      <t>クブン</t>
    </rPh>
    <phoneticPr fontId="50"/>
  </si>
  <si>
    <t>区分5</t>
    <rPh sb="0" eb="2">
      <t>クブン</t>
    </rPh>
    <phoneticPr fontId="50"/>
  </si>
  <si>
    <t>区分6</t>
    <rPh sb="0" eb="2">
      <t>クブン</t>
    </rPh>
    <phoneticPr fontId="50"/>
  </si>
  <si>
    <t>有り</t>
    <rPh sb="0" eb="1">
      <t>ア</t>
    </rPh>
    <phoneticPr fontId="5"/>
  </si>
  <si>
    <t>無し</t>
    <rPh sb="0" eb="1">
      <t>ナ</t>
    </rPh>
    <phoneticPr fontId="5"/>
  </si>
  <si>
    <t>算定要件</t>
    <rPh sb="0" eb="2">
      <t>サンテイ</t>
    </rPh>
    <rPh sb="2" eb="4">
      <t>ヨウケン</t>
    </rPh>
    <phoneticPr fontId="5"/>
  </si>
  <si>
    <t>算定可否</t>
    <rPh sb="0" eb="2">
      <t>サンテイ</t>
    </rPh>
    <rPh sb="2" eb="4">
      <t>カヒ</t>
    </rPh>
    <phoneticPr fontId="5"/>
  </si>
  <si>
    <t>算定可能人数</t>
    <rPh sb="0" eb="2">
      <t>サンテイ</t>
    </rPh>
    <rPh sb="2" eb="4">
      <t>カノウ</t>
    </rPh>
    <rPh sb="4" eb="6">
      <t>ニンズウ</t>
    </rPh>
    <phoneticPr fontId="5"/>
  </si>
  <si>
    <t>算定することができる人数</t>
  </si>
  <si>
    <t>人員配置体制加算Ⅰ</t>
    <rPh sb="0" eb="2">
      <t>ジンイン</t>
    </rPh>
    <rPh sb="2" eb="4">
      <t>ハイチ</t>
    </rPh>
    <rPh sb="4" eb="6">
      <t>タイセイ</t>
    </rPh>
    <rPh sb="6" eb="8">
      <t>カサン</t>
    </rPh>
    <phoneticPr fontId="5"/>
  </si>
  <si>
    <t>人員配置体制加算Ⅱ</t>
    <rPh sb="0" eb="2">
      <t>ジンイン</t>
    </rPh>
    <rPh sb="2" eb="4">
      <t>ハイチ</t>
    </rPh>
    <rPh sb="4" eb="6">
      <t>タイセイ</t>
    </rPh>
    <rPh sb="6" eb="8">
      <t>カサン</t>
    </rPh>
    <phoneticPr fontId="5"/>
  </si>
  <si>
    <t>人員配置体制加算Ⅲ</t>
    <rPh sb="0" eb="2">
      <t>ジンイン</t>
    </rPh>
    <rPh sb="2" eb="4">
      <t>ハイチ</t>
    </rPh>
    <rPh sb="4" eb="6">
      <t>タイセイ</t>
    </rPh>
    <rPh sb="6" eb="8">
      <t>カサン</t>
    </rPh>
    <phoneticPr fontId="5"/>
  </si>
  <si>
    <t>算定なし</t>
    <rPh sb="0" eb="2">
      <t>サンテイ</t>
    </rPh>
    <phoneticPr fontId="5"/>
  </si>
  <si>
    <t>＊上記の強度行動障害支援者養成研修（実践研修）修了者は、研修修了証の写しを添付してください。
＊重度障害者支援加算Ⅱが『該当』の場合は、併せて別紙12-２も提出してください。</t>
    <rPh sb="1" eb="3">
      <t>ジョウキ</t>
    </rPh>
    <rPh sb="28" eb="30">
      <t>ケンシュウ</t>
    </rPh>
    <rPh sb="30" eb="32">
      <t>シュウリョウ</t>
    </rPh>
    <rPh sb="32" eb="33">
      <t>ショウ</t>
    </rPh>
    <rPh sb="34" eb="35">
      <t>ウツ</t>
    </rPh>
    <rPh sb="37" eb="39">
      <t>テンプ</t>
    </rPh>
    <rPh sb="48" eb="50">
      <t>ジュウド</t>
    </rPh>
    <rPh sb="50" eb="53">
      <t>ショウガイシャ</t>
    </rPh>
    <rPh sb="53" eb="55">
      <t>シエン</t>
    </rPh>
    <rPh sb="55" eb="57">
      <t>カサン</t>
    </rPh>
    <rPh sb="60" eb="62">
      <t>ガイトウ</t>
    </rPh>
    <rPh sb="64" eb="66">
      <t>バアイ</t>
    </rPh>
    <rPh sb="68" eb="69">
      <t>アワ</t>
    </rPh>
    <rPh sb="71" eb="73">
      <t>ベッシ</t>
    </rPh>
    <rPh sb="78" eb="80">
      <t>テイシュツ</t>
    </rPh>
    <phoneticPr fontId="5"/>
  </si>
  <si>
    <t>対象者</t>
    <rPh sb="0" eb="3">
      <t>タイショウシャ</t>
    </rPh>
    <phoneticPr fontId="5"/>
  </si>
  <si>
    <t>区分6かつ重度障害者支援加算（重度）の支給決定の対象者数</t>
    <rPh sb="0" eb="2">
      <t>クブン</t>
    </rPh>
    <rPh sb="24" eb="27">
      <t>タイショウシャ</t>
    </rPh>
    <rPh sb="27" eb="28">
      <t>スウ</t>
    </rPh>
    <phoneticPr fontId="50"/>
  </si>
  <si>
    <t>人</t>
    <rPh sb="0" eb="1">
      <t>ニン</t>
    </rPh>
    <phoneticPr fontId="50"/>
  </si>
  <si>
    <t>計</t>
    <rPh sb="0" eb="1">
      <t>ケイ</t>
    </rPh>
    <phoneticPr fontId="5"/>
  </si>
  <si>
    <t>注１　本表は重度障害者支援加算の支給決定を受けている利用者を記入してください。
注２　基準上必要な直接支援職員数とは、指定基準上のものをさします。
　　　　・平均障害支援区分が４未満･･･利用者の数を６で除した数以上
　　　　・平均障害支援区分が４以上５未満･･･利用者の数を５で除した数以上
　　　　・平均障害支援区分が５以上･･･利用者の数を３で除した数以上
注３　重度障害者支援加算(Ⅰ)を算定している指定障害者支援施設等において、重度障害者支援加算(Ⅱ)は
　　　 算定でき ません。 
重度障害者支援加算（Ⅰ）　加算要件概要（①②ともに満たす）　
①　重度障害者支援加算（Ⅰ）の支給決定を受けた者の数が、利用者の数の合計数の20%以上
②　常勤換算で直接支援職員を1人以上加配している
重度障害者支援加算（Ⅰ）重度　加算要件概要（①②ともに満たす）
①　重度障害者支援加算（Ⅰ）を算定している障害者支援施設であること
②　区分６に該当し重度障害者支援加算（Ⅰ）重度の支給決定を受けた者が2名以上利用している
重度障害者支援加算（Ⅱ）　加算要件概要（①②ともに満たす）
①  強度行動障害支援者養成研修（実践研修）修了者を配置している
②　実践研修修了者により支援計画シート等を作成している</t>
    <rPh sb="0" eb="1">
      <t>チュウ</t>
    </rPh>
    <rPh sb="3" eb="4">
      <t>ホン</t>
    </rPh>
    <rPh sb="4" eb="5">
      <t>ヒョウ</t>
    </rPh>
    <rPh sb="6" eb="8">
      <t>ジュウド</t>
    </rPh>
    <rPh sb="8" eb="10">
      <t>ショウガイ</t>
    </rPh>
    <rPh sb="10" eb="11">
      <t>シャ</t>
    </rPh>
    <rPh sb="11" eb="13">
      <t>シエン</t>
    </rPh>
    <rPh sb="13" eb="15">
      <t>カサン</t>
    </rPh>
    <rPh sb="16" eb="18">
      <t>シキュウ</t>
    </rPh>
    <rPh sb="18" eb="20">
      <t>ケッテイ</t>
    </rPh>
    <rPh sb="21" eb="22">
      <t>ウ</t>
    </rPh>
    <rPh sb="26" eb="29">
      <t>リヨウシャ</t>
    </rPh>
    <rPh sb="30" eb="32">
      <t>キニュウ</t>
    </rPh>
    <rPh sb="40" eb="41">
      <t>チュウ</t>
    </rPh>
    <rPh sb="43" eb="45">
      <t>キジュン</t>
    </rPh>
    <rPh sb="45" eb="46">
      <t>ジョウ</t>
    </rPh>
    <rPh sb="46" eb="48">
      <t>ヒツヨウ</t>
    </rPh>
    <rPh sb="49" eb="51">
      <t>チョクセツ</t>
    </rPh>
    <rPh sb="51" eb="53">
      <t>シエン</t>
    </rPh>
    <rPh sb="53" eb="56">
      <t>ショクインスウ</t>
    </rPh>
    <rPh sb="59" eb="61">
      <t>シテイ</t>
    </rPh>
    <rPh sb="61" eb="63">
      <t>キジュン</t>
    </rPh>
    <rPh sb="63" eb="64">
      <t>ジョウ</t>
    </rPh>
    <rPh sb="79" eb="81">
      <t>ヘイキン</t>
    </rPh>
    <rPh sb="81" eb="83">
      <t>ショウガイ</t>
    </rPh>
    <rPh sb="83" eb="85">
      <t>シエン</t>
    </rPh>
    <rPh sb="85" eb="87">
      <t>クブン</t>
    </rPh>
    <rPh sb="89" eb="91">
      <t>ミマン</t>
    </rPh>
    <rPh sb="94" eb="97">
      <t>リヨウシャ</t>
    </rPh>
    <rPh sb="98" eb="99">
      <t>カズ</t>
    </rPh>
    <rPh sb="102" eb="103">
      <t>ジョ</t>
    </rPh>
    <rPh sb="105" eb="106">
      <t>カズ</t>
    </rPh>
    <rPh sb="106" eb="108">
      <t>イジョウ</t>
    </rPh>
    <rPh sb="114" eb="116">
      <t>ヘイキン</t>
    </rPh>
    <rPh sb="116" eb="118">
      <t>ショウガイ</t>
    </rPh>
    <rPh sb="118" eb="120">
      <t>シエン</t>
    </rPh>
    <rPh sb="120" eb="122">
      <t>クブン</t>
    </rPh>
    <rPh sb="124" eb="126">
      <t>イジョウ</t>
    </rPh>
    <rPh sb="127" eb="129">
      <t>ミマン</t>
    </rPh>
    <rPh sb="132" eb="135">
      <t>リヨウシャ</t>
    </rPh>
    <rPh sb="136" eb="137">
      <t>カズ</t>
    </rPh>
    <rPh sb="140" eb="141">
      <t>ジョ</t>
    </rPh>
    <rPh sb="143" eb="144">
      <t>カズ</t>
    </rPh>
    <rPh sb="144" eb="146">
      <t>イジョウ</t>
    </rPh>
    <rPh sb="152" eb="154">
      <t>ヘイキン</t>
    </rPh>
    <rPh sb="154" eb="156">
      <t>ショウガイ</t>
    </rPh>
    <rPh sb="156" eb="158">
      <t>シエン</t>
    </rPh>
    <rPh sb="158" eb="160">
      <t>クブン</t>
    </rPh>
    <rPh sb="162" eb="164">
      <t>イジョウ</t>
    </rPh>
    <rPh sb="167" eb="170">
      <t>リヨウシャ</t>
    </rPh>
    <rPh sb="171" eb="172">
      <t>カズ</t>
    </rPh>
    <rPh sb="175" eb="176">
      <t>ジョ</t>
    </rPh>
    <rPh sb="178" eb="179">
      <t>カズ</t>
    </rPh>
    <rPh sb="179" eb="181">
      <t>イジョウ</t>
    </rPh>
    <rPh sb="182" eb="183">
      <t>チュウ</t>
    </rPh>
    <rPh sb="185" eb="187">
      <t>ジュウド</t>
    </rPh>
    <rPh sb="187" eb="190">
      <t>ショウガイシャ</t>
    </rPh>
    <rPh sb="190" eb="192">
      <t>シエン</t>
    </rPh>
    <rPh sb="192" eb="194">
      <t>カサン</t>
    </rPh>
    <rPh sb="198" eb="200">
      <t>サンテイ</t>
    </rPh>
    <rPh sb="204" eb="206">
      <t>シテイ</t>
    </rPh>
    <rPh sb="206" eb="209">
      <t>ショウガイシャ</t>
    </rPh>
    <rPh sb="209" eb="211">
      <t>シエン</t>
    </rPh>
    <rPh sb="211" eb="213">
      <t>シセツ</t>
    </rPh>
    <rPh sb="213" eb="214">
      <t>トウ</t>
    </rPh>
    <rPh sb="219" eb="221">
      <t>ジュウド</t>
    </rPh>
    <rPh sb="221" eb="224">
      <t>ショウガイシャ</t>
    </rPh>
    <rPh sb="224" eb="226">
      <t>シエン</t>
    </rPh>
    <rPh sb="226" eb="228">
      <t>カサン</t>
    </rPh>
    <rPh sb="237" eb="239">
      <t>サンテイ</t>
    </rPh>
    <rPh sb="250" eb="252">
      <t>ジュウド</t>
    </rPh>
    <rPh sb="252" eb="255">
      <t>ショウガイシャ</t>
    </rPh>
    <rPh sb="255" eb="257">
      <t>シエン</t>
    </rPh>
    <rPh sb="257" eb="259">
      <t>カサン</t>
    </rPh>
    <rPh sb="263" eb="265">
      <t>カサン</t>
    </rPh>
    <rPh sb="265" eb="267">
      <t>ヨウケン</t>
    </rPh>
    <rPh sb="267" eb="269">
      <t>ガイヨウ</t>
    </rPh>
    <rPh sb="275" eb="276">
      <t>ミ</t>
    </rPh>
    <rPh sb="283" eb="285">
      <t>ジュウド</t>
    </rPh>
    <rPh sb="285" eb="287">
      <t>ショウガイ</t>
    </rPh>
    <rPh sb="287" eb="288">
      <t>シャ</t>
    </rPh>
    <rPh sb="288" eb="290">
      <t>シエン</t>
    </rPh>
    <rPh sb="290" eb="292">
      <t>カサン</t>
    </rPh>
    <rPh sb="296" eb="298">
      <t>シキュウ</t>
    </rPh>
    <rPh sb="298" eb="300">
      <t>ケッテイ</t>
    </rPh>
    <rPh sb="301" eb="302">
      <t>ウ</t>
    </rPh>
    <rPh sb="304" eb="305">
      <t>モノ</t>
    </rPh>
    <rPh sb="306" eb="307">
      <t>カズ</t>
    </rPh>
    <rPh sb="309" eb="312">
      <t>リヨウシャ</t>
    </rPh>
    <rPh sb="313" eb="314">
      <t>カズ</t>
    </rPh>
    <rPh sb="315" eb="318">
      <t>ゴウケイスウ</t>
    </rPh>
    <rPh sb="322" eb="324">
      <t>イジョウ</t>
    </rPh>
    <rPh sb="327" eb="329">
      <t>ジョウキン</t>
    </rPh>
    <rPh sb="329" eb="331">
      <t>カンサン</t>
    </rPh>
    <rPh sb="332" eb="334">
      <t>チョクセツ</t>
    </rPh>
    <rPh sb="334" eb="336">
      <t>シエン</t>
    </rPh>
    <rPh sb="336" eb="338">
      <t>ショクイン</t>
    </rPh>
    <rPh sb="340" eb="341">
      <t>ニン</t>
    </rPh>
    <rPh sb="341" eb="343">
      <t>イジョウ</t>
    </rPh>
    <rPh sb="343" eb="345">
      <t>カハイ</t>
    </rPh>
    <rPh sb="352" eb="354">
      <t>ジュウド</t>
    </rPh>
    <rPh sb="354" eb="356">
      <t>ショウガイ</t>
    </rPh>
    <rPh sb="356" eb="357">
      <t>シャ</t>
    </rPh>
    <rPh sb="357" eb="359">
      <t>シエン</t>
    </rPh>
    <rPh sb="359" eb="361">
      <t>カサン</t>
    </rPh>
    <rPh sb="364" eb="366">
      <t>ジュウド</t>
    </rPh>
    <rPh sb="367" eb="369">
      <t>カサン</t>
    </rPh>
    <rPh sb="369" eb="371">
      <t>ヨウケン</t>
    </rPh>
    <rPh sb="371" eb="373">
      <t>ガイヨウ</t>
    </rPh>
    <rPh sb="379" eb="380">
      <t>ミ</t>
    </rPh>
    <rPh sb="386" eb="388">
      <t>ジュウド</t>
    </rPh>
    <rPh sb="388" eb="390">
      <t>ショウガイ</t>
    </rPh>
    <rPh sb="390" eb="391">
      <t>シャ</t>
    </rPh>
    <rPh sb="391" eb="393">
      <t>シエン</t>
    </rPh>
    <rPh sb="393" eb="395">
      <t>カサン</t>
    </rPh>
    <rPh sb="399" eb="401">
      <t>サンテイ</t>
    </rPh>
    <rPh sb="405" eb="407">
      <t>ショウガイ</t>
    </rPh>
    <rPh sb="407" eb="408">
      <t>シャ</t>
    </rPh>
    <rPh sb="408" eb="410">
      <t>シエン</t>
    </rPh>
    <rPh sb="410" eb="412">
      <t>シセツ</t>
    </rPh>
    <rPh sb="420" eb="422">
      <t>クブン</t>
    </rPh>
    <rPh sb="424" eb="426">
      <t>ガイトウ</t>
    </rPh>
    <rPh sb="427" eb="429">
      <t>ジュウド</t>
    </rPh>
    <rPh sb="429" eb="432">
      <t>ショウガイシャ</t>
    </rPh>
    <rPh sb="432" eb="434">
      <t>シエン</t>
    </rPh>
    <rPh sb="434" eb="436">
      <t>カサン</t>
    </rPh>
    <rPh sb="439" eb="441">
      <t>ジュウド</t>
    </rPh>
    <rPh sb="442" eb="444">
      <t>シキュウ</t>
    </rPh>
    <rPh sb="444" eb="446">
      <t>ケッテイ</t>
    </rPh>
    <rPh sb="447" eb="448">
      <t>ウ</t>
    </rPh>
    <rPh sb="450" eb="451">
      <t>モノ</t>
    </rPh>
    <rPh sb="453" eb="454">
      <t>メイ</t>
    </rPh>
    <rPh sb="454" eb="456">
      <t>イジョウ</t>
    </rPh>
    <rPh sb="456" eb="458">
      <t>リヨウ</t>
    </rPh>
    <rPh sb="465" eb="467">
      <t>ジュウド</t>
    </rPh>
    <rPh sb="467" eb="470">
      <t>ショウガイシャ</t>
    </rPh>
    <rPh sb="470" eb="472">
      <t>シエン</t>
    </rPh>
    <rPh sb="472" eb="474">
      <t>カサン</t>
    </rPh>
    <rPh sb="478" eb="480">
      <t>カサン</t>
    </rPh>
    <rPh sb="480" eb="482">
      <t>ヨウケン</t>
    </rPh>
    <rPh sb="482" eb="484">
      <t>ガイヨウ</t>
    </rPh>
    <rPh sb="490" eb="491">
      <t>ミ</t>
    </rPh>
    <rPh sb="498" eb="500">
      <t>キョウド</t>
    </rPh>
    <rPh sb="500" eb="502">
      <t>コウドウ</t>
    </rPh>
    <rPh sb="502" eb="504">
      <t>ショウガイ</t>
    </rPh>
    <rPh sb="504" eb="507">
      <t>シエンシャ</t>
    </rPh>
    <rPh sb="507" eb="509">
      <t>ヨウセイ</t>
    </rPh>
    <rPh sb="509" eb="511">
      <t>ケンシュウ</t>
    </rPh>
    <rPh sb="512" eb="514">
      <t>ジッセン</t>
    </rPh>
    <rPh sb="514" eb="516">
      <t>ケンシュウ</t>
    </rPh>
    <rPh sb="517" eb="520">
      <t>シュウリョウシャ</t>
    </rPh>
    <rPh sb="521" eb="523">
      <t>ハイチ</t>
    </rPh>
    <rPh sb="530" eb="532">
      <t>ジッセン</t>
    </rPh>
    <rPh sb="532" eb="534">
      <t>ケンシュウ</t>
    </rPh>
    <rPh sb="534" eb="537">
      <t>シュウリョウシャ</t>
    </rPh>
    <rPh sb="540" eb="542">
      <t>シエン</t>
    </rPh>
    <rPh sb="542" eb="544">
      <t>ケイカク</t>
    </rPh>
    <rPh sb="547" eb="548">
      <t>トウ</t>
    </rPh>
    <rPh sb="549" eb="551">
      <t>サクセイ</t>
    </rPh>
    <phoneticPr fontId="5"/>
  </si>
  <si>
    <t xml:space="preserve">
　</t>
    <phoneticPr fontId="5"/>
  </si>
  <si>
    <t>別紙12-2</t>
    <rPh sb="0" eb="2">
      <t>ベッシ</t>
    </rPh>
    <phoneticPr fontId="5"/>
  </si>
  <si>
    <t>重度障害者支援加算（Ⅱ）に関する届出書</t>
    <rPh sb="0" eb="2">
      <t>ジュウド</t>
    </rPh>
    <rPh sb="2" eb="5">
      <t>ショウガイシャ</t>
    </rPh>
    <rPh sb="5" eb="7">
      <t>シエン</t>
    </rPh>
    <rPh sb="7" eb="9">
      <t>カサン</t>
    </rPh>
    <rPh sb="13" eb="14">
      <t>カン</t>
    </rPh>
    <rPh sb="16" eb="18">
      <t>トドケデ</t>
    </rPh>
    <rPh sb="18" eb="19">
      <t>ショ</t>
    </rPh>
    <phoneticPr fontId="5"/>
  </si>
  <si>
    <t>施設の名称</t>
    <rPh sb="0" eb="2">
      <t>シセツ</t>
    </rPh>
    <rPh sb="3" eb="5">
      <t>メイショウ</t>
    </rPh>
    <phoneticPr fontId="5"/>
  </si>
  <si>
    <t>１　配置状況
　（基礎研修修了者）</t>
    <rPh sb="2" eb="4">
      <t>ハイチ</t>
    </rPh>
    <rPh sb="4" eb="6">
      <t>ジョウキョウ</t>
    </rPh>
    <rPh sb="9" eb="11">
      <t>キソ</t>
    </rPh>
    <rPh sb="11" eb="13">
      <t>ケンシュウ</t>
    </rPh>
    <rPh sb="13" eb="16">
      <t>シュウリョウシャ</t>
    </rPh>
    <phoneticPr fontId="5"/>
  </si>
  <si>
    <r>
      <t xml:space="preserve">　　１　強度行動障害支援者養成研修（基礎研修）修了者　配置
</t>
    </r>
    <r>
      <rPr>
        <sz val="9"/>
        <rFont val="ＭＳ Ｐゴシック"/>
        <family val="3"/>
        <charset val="128"/>
      </rPr>
      <t>　　　　　（重度訪問介護従業者養成研修行動障害支援課程修了者又は行動援護従業者
　　　　　養成研修修了者を配置した場合を含む）</t>
    </r>
    <r>
      <rPr>
        <sz val="11"/>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5"/>
  </si>
  <si>
    <t>名前</t>
    <rPh sb="0" eb="2">
      <t>ナマエ</t>
    </rPh>
    <phoneticPr fontId="5"/>
  </si>
  <si>
    <t>研修名①</t>
    <rPh sb="0" eb="2">
      <t>ケンシュウ</t>
    </rPh>
    <rPh sb="2" eb="3">
      <t>メイ</t>
    </rPh>
    <phoneticPr fontId="5"/>
  </si>
  <si>
    <t>研修名②</t>
    <phoneticPr fontId="5"/>
  </si>
  <si>
    <t>研修名③</t>
    <phoneticPr fontId="5"/>
  </si>
  <si>
    <t>配置人数</t>
    <rPh sb="0" eb="2">
      <t>ハイチ</t>
    </rPh>
    <rPh sb="2" eb="4">
      <t>ニンズウ</t>
    </rPh>
    <phoneticPr fontId="5"/>
  </si>
  <si>
    <t>人（常勤換算数）</t>
    <rPh sb="0" eb="1">
      <t>ニン</t>
    </rPh>
    <rPh sb="2" eb="4">
      <t>ジョウキン</t>
    </rPh>
    <rPh sb="4" eb="6">
      <t>カンサン</t>
    </rPh>
    <rPh sb="6" eb="7">
      <t>スウ</t>
    </rPh>
    <phoneticPr fontId="5"/>
  </si>
  <si>
    <t>　　※　指定基準上の人員と生活介護の人員配置体制加算により配置される人員に加え、
　　　基礎研修修了者を配置する必要があることに留意すること。</t>
    <rPh sb="44" eb="46">
      <t>キソ</t>
    </rPh>
    <rPh sb="46" eb="48">
      <t>ケンシュウ</t>
    </rPh>
    <rPh sb="48" eb="51">
      <t>シュウリョウシャ</t>
    </rPh>
    <rPh sb="52" eb="54">
      <t>ハイチ</t>
    </rPh>
    <rPh sb="56" eb="58">
      <t>ヒツヨウ</t>
    </rPh>
    <rPh sb="64" eb="66">
      <t>リュウイ</t>
    </rPh>
    <phoneticPr fontId="5"/>
  </si>
  <si>
    <t>重度訪問介護従業者養成研修行動支援課程</t>
    <rPh sb="0" eb="2">
      <t>ジュウド</t>
    </rPh>
    <rPh sb="2" eb="4">
      <t>ホウモン</t>
    </rPh>
    <rPh sb="4" eb="6">
      <t>カイゴ</t>
    </rPh>
    <rPh sb="6" eb="9">
      <t>ジュウギョウシャ</t>
    </rPh>
    <rPh sb="9" eb="11">
      <t>ヨウセイ</t>
    </rPh>
    <rPh sb="11" eb="13">
      <t>ケンシュウ</t>
    </rPh>
    <rPh sb="13" eb="15">
      <t>コウドウ</t>
    </rPh>
    <rPh sb="15" eb="17">
      <t>シエン</t>
    </rPh>
    <rPh sb="17" eb="19">
      <t>カテイ</t>
    </rPh>
    <phoneticPr fontId="5"/>
  </si>
  <si>
    <t>行動援護従業者養成研修</t>
    <rPh sb="0" eb="2">
      <t>コウドウ</t>
    </rPh>
    <rPh sb="2" eb="4">
      <t>エンゴ</t>
    </rPh>
    <rPh sb="4" eb="7">
      <t>ジュウギョウシャ</t>
    </rPh>
    <rPh sb="7" eb="9">
      <t>ヨウセイ</t>
    </rPh>
    <rPh sb="9" eb="11">
      <t>ケンシュウ</t>
    </rPh>
    <phoneticPr fontId="5"/>
  </si>
  <si>
    <t>備考１　「配置人数」には常勤換算方法による研修修了者数を記載してください。</t>
    <rPh sb="0" eb="2">
      <t>ビコウ</t>
    </rPh>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5"/>
  </si>
  <si>
    <t>強度行動障害支援者養成研修（基礎研修）</t>
    <rPh sb="0" eb="2">
      <t>キョウド</t>
    </rPh>
    <rPh sb="2" eb="4">
      <t>コウドウ</t>
    </rPh>
    <rPh sb="4" eb="6">
      <t>ショウガイ</t>
    </rPh>
    <rPh sb="6" eb="9">
      <t>シエンシャ</t>
    </rPh>
    <rPh sb="9" eb="11">
      <t>ヨウセイ</t>
    </rPh>
    <rPh sb="11" eb="13">
      <t>ケンシュウ</t>
    </rPh>
    <rPh sb="14" eb="16">
      <t>キソ</t>
    </rPh>
    <rPh sb="16" eb="18">
      <t>ケンシュウ</t>
    </rPh>
    <phoneticPr fontId="5"/>
  </si>
  <si>
    <t>　　２　実践研修・基礎研修共に、研修修了者については修了証の写しを添付すること。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rPh sb="33" eb="35">
      <t>テンプ</t>
    </rPh>
    <phoneticPr fontId="5"/>
  </si>
  <si>
    <t>別紙13</t>
    <rPh sb="0" eb="2">
      <t>ベッシ</t>
    </rPh>
    <phoneticPr fontId="5"/>
  </si>
  <si>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5"/>
  </si>
  <si>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5"/>
  </si>
  <si>
    <t>年</t>
    <rPh sb="0" eb="1">
      <t>ネン</t>
    </rPh>
    <phoneticPr fontId="5"/>
  </si>
  <si>
    <t>月</t>
    <rPh sb="0" eb="1">
      <t>ガツ</t>
    </rPh>
    <phoneticPr fontId="5"/>
  </si>
  <si>
    <t>日</t>
    <rPh sb="0" eb="1">
      <t>ニチ</t>
    </rPh>
    <phoneticPr fontId="5"/>
  </si>
  <si>
    <t>食事の提供に要する費用</t>
    <rPh sb="0" eb="2">
      <t>ショクジ</t>
    </rPh>
    <rPh sb="3" eb="5">
      <t>テイキョウ</t>
    </rPh>
    <rPh sb="6" eb="7">
      <t>ヨウ</t>
    </rPh>
    <rPh sb="9" eb="11">
      <t>ヒヨウ</t>
    </rPh>
    <phoneticPr fontId="5"/>
  </si>
  <si>
    <t>実費徴収額</t>
    <rPh sb="0" eb="2">
      <t>ジッピ</t>
    </rPh>
    <rPh sb="2" eb="5">
      <t>チョウシュウガク</t>
    </rPh>
    <phoneticPr fontId="5"/>
  </si>
  <si>
    <t>一日単位で定める場合</t>
    <rPh sb="0" eb="2">
      <t>イチニチ</t>
    </rPh>
    <rPh sb="2" eb="4">
      <t>タンイ</t>
    </rPh>
    <rPh sb="5" eb="6">
      <t>サダ</t>
    </rPh>
    <rPh sb="8" eb="10">
      <t>バアイ</t>
    </rPh>
    <phoneticPr fontId="5"/>
  </si>
  <si>
    <t>一日当たり</t>
    <rPh sb="0" eb="2">
      <t>イチニチ</t>
    </rPh>
    <rPh sb="2" eb="3">
      <t>ア</t>
    </rPh>
    <phoneticPr fontId="5"/>
  </si>
  <si>
    <t>円</t>
    <rPh sb="0" eb="1">
      <t>エン</t>
    </rPh>
    <phoneticPr fontId="5"/>
  </si>
  <si>
    <t>一食ごとに定める場合</t>
    <rPh sb="0" eb="2">
      <t>イッショク</t>
    </rPh>
    <rPh sb="5" eb="6">
      <t>サダ</t>
    </rPh>
    <rPh sb="8" eb="10">
      <t>バアイ</t>
    </rPh>
    <phoneticPr fontId="5"/>
  </si>
  <si>
    <t>朝　食</t>
    <rPh sb="0" eb="1">
      <t>アサ</t>
    </rPh>
    <rPh sb="2" eb="3">
      <t>ショク</t>
    </rPh>
    <phoneticPr fontId="5"/>
  </si>
  <si>
    <t>昼　食</t>
    <rPh sb="0" eb="1">
      <t>ヒル</t>
    </rPh>
    <rPh sb="2" eb="3">
      <t>ショク</t>
    </rPh>
    <phoneticPr fontId="5"/>
  </si>
  <si>
    <t>夕　食</t>
    <rPh sb="0" eb="1">
      <t>ユウ</t>
    </rPh>
    <rPh sb="2" eb="3">
      <t>ショク</t>
    </rPh>
    <phoneticPr fontId="5"/>
  </si>
  <si>
    <t>合　計</t>
    <rPh sb="0" eb="1">
      <t>ゴウ</t>
    </rPh>
    <rPh sb="2" eb="3">
      <t>ケイ</t>
    </rPh>
    <phoneticPr fontId="5"/>
  </si>
  <si>
    <t>自己調理</t>
    <rPh sb="0" eb="2">
      <t>ジコ</t>
    </rPh>
    <rPh sb="2" eb="4">
      <t>チョウリ</t>
    </rPh>
    <phoneticPr fontId="5"/>
  </si>
  <si>
    <t>外部委託</t>
    <rPh sb="0" eb="2">
      <t>ガイブ</t>
    </rPh>
    <rPh sb="2" eb="4">
      <t>イタク</t>
    </rPh>
    <phoneticPr fontId="5"/>
  </si>
  <si>
    <t>その他</t>
    <rPh sb="2" eb="3">
      <t>タ</t>
    </rPh>
    <phoneticPr fontId="5"/>
  </si>
  <si>
    <t>（</t>
    <phoneticPr fontId="5"/>
  </si>
  <si>
    <t>）</t>
    <phoneticPr fontId="5"/>
  </si>
  <si>
    <t>備　　考</t>
    <rPh sb="0" eb="1">
      <t>ソナエ</t>
    </rPh>
    <rPh sb="3" eb="4">
      <t>コウ</t>
    </rPh>
    <phoneticPr fontId="5"/>
  </si>
  <si>
    <t>光熱水費</t>
    <rPh sb="0" eb="3">
      <t>コウネツスイ</t>
    </rPh>
    <rPh sb="3" eb="4">
      <t>ヒ</t>
    </rPh>
    <phoneticPr fontId="5"/>
  </si>
  <si>
    <t>一日単位で定める場合</t>
    <rPh sb="0" eb="2">
      <t>ツイタチ</t>
    </rPh>
    <rPh sb="2" eb="4">
      <t>タンイ</t>
    </rPh>
    <rPh sb="5" eb="6">
      <t>サダ</t>
    </rPh>
    <rPh sb="8" eb="10">
      <t>バアイ</t>
    </rPh>
    <phoneticPr fontId="5"/>
  </si>
  <si>
    <t>一日当たり</t>
    <rPh sb="0" eb="1">
      <t>ヒト</t>
    </rPh>
    <rPh sb="1" eb="2">
      <t>ニチ</t>
    </rPh>
    <rPh sb="2" eb="3">
      <t>ア</t>
    </rPh>
    <phoneticPr fontId="5"/>
  </si>
  <si>
    <t>一月単位で定める場合</t>
    <rPh sb="1" eb="2">
      <t>ツキ</t>
    </rPh>
    <phoneticPr fontId="5"/>
  </si>
  <si>
    <t>一月当たり</t>
    <rPh sb="0" eb="2">
      <t>イチガツ</t>
    </rPh>
    <rPh sb="2" eb="3">
      <t>ア</t>
    </rPh>
    <phoneticPr fontId="5"/>
  </si>
  <si>
    <t>（一日当たり）</t>
    <rPh sb="1" eb="3">
      <t>ツイタチ</t>
    </rPh>
    <rPh sb="3" eb="4">
      <t>ア</t>
    </rPh>
    <phoneticPr fontId="5"/>
  </si>
  <si>
    <t>外泊日の徴収の有無</t>
    <rPh sb="0" eb="2">
      <t>ガイハク</t>
    </rPh>
    <rPh sb="2" eb="3">
      <t>ビ</t>
    </rPh>
    <rPh sb="4" eb="6">
      <t>チョウシュウ</t>
    </rPh>
    <rPh sb="7" eb="9">
      <t>ウム</t>
    </rPh>
    <phoneticPr fontId="5"/>
  </si>
  <si>
    <t>合計額（一月当たり）</t>
    <rPh sb="0" eb="2">
      <t>ゴウケイ</t>
    </rPh>
    <rPh sb="2" eb="3">
      <t>ガク</t>
    </rPh>
    <rPh sb="4" eb="5">
      <t>イッ</t>
    </rPh>
    <rPh sb="5" eb="7">
      <t>ツキア</t>
    </rPh>
    <phoneticPr fontId="5"/>
  </si>
  <si>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5"/>
  </si>
  <si>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5"/>
  </si>
  <si>
    <t>　　　　なるようにしてください。　　　</t>
    <phoneticPr fontId="5"/>
  </si>
  <si>
    <t>別紙14</t>
    <rPh sb="0" eb="2">
      <t>ベッシ</t>
    </rPh>
    <phoneticPr fontId="5"/>
  </si>
  <si>
    <t>（自立訓練（機能））</t>
    <rPh sb="1" eb="3">
      <t>ジリツ</t>
    </rPh>
    <rPh sb="3" eb="5">
      <t>クンレン</t>
    </rPh>
    <rPh sb="6" eb="8">
      <t>キノウ</t>
    </rPh>
    <phoneticPr fontId="5"/>
  </si>
  <si>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5"/>
  </si>
  <si>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5"/>
  </si>
  <si>
    <t>事業所名</t>
    <rPh sb="0" eb="2">
      <t>ジギョウ</t>
    </rPh>
    <rPh sb="2" eb="3">
      <t>ショ</t>
    </rPh>
    <rPh sb="3" eb="4">
      <t>メイ</t>
    </rPh>
    <phoneticPr fontId="5"/>
  </si>
  <si>
    <t>（１）</t>
    <phoneticPr fontId="5"/>
  </si>
  <si>
    <t>以下のいずれかの研修を修了した従業者がいる</t>
    <rPh sb="0" eb="2">
      <t>イカ</t>
    </rPh>
    <rPh sb="8" eb="10">
      <t>ケンシュウ</t>
    </rPh>
    <rPh sb="11" eb="13">
      <t>シュウリョウ</t>
    </rPh>
    <rPh sb="15" eb="18">
      <t>ジュウギョウシャ</t>
    </rPh>
    <phoneticPr fontId="5"/>
  </si>
  <si>
    <t>１　有</t>
    <rPh sb="2" eb="3">
      <t>アリ</t>
    </rPh>
    <phoneticPr fontId="5"/>
  </si>
  <si>
    <t>２　無</t>
    <rPh sb="2" eb="3">
      <t>ナ</t>
    </rPh>
    <phoneticPr fontId="5"/>
  </si>
  <si>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5"/>
  </si>
  <si>
    <t>盲人歩行訓練指導員研修の修了者</t>
    <rPh sb="0" eb="2">
      <t>モウジン</t>
    </rPh>
    <rPh sb="2" eb="4">
      <t>ホコウ</t>
    </rPh>
    <rPh sb="4" eb="6">
      <t>クンレン</t>
    </rPh>
    <rPh sb="6" eb="9">
      <t>シドウイン</t>
    </rPh>
    <rPh sb="9" eb="11">
      <t>ケンシュウ</t>
    </rPh>
    <rPh sb="12" eb="15">
      <t>シュウリョウシャ</t>
    </rPh>
    <phoneticPr fontId="5"/>
  </si>
  <si>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5"/>
  </si>
  <si>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5"/>
  </si>
  <si>
    <t>①～④の準ずる研修</t>
    <rPh sb="4" eb="5">
      <t>ジュン</t>
    </rPh>
    <rPh sb="7" eb="9">
      <t>ケンシュウ</t>
    </rPh>
    <phoneticPr fontId="5"/>
  </si>
  <si>
    <t>研修の名称</t>
    <rPh sb="0" eb="2">
      <t>ケンシュウ</t>
    </rPh>
    <rPh sb="3" eb="5">
      <t>メイショウ</t>
    </rPh>
    <phoneticPr fontId="5"/>
  </si>
  <si>
    <t>（２）</t>
    <phoneticPr fontId="5"/>
  </si>
  <si>
    <t>上記の従業者が視覚障害者である利用者の居宅を訪問する体制を整えている</t>
    <rPh sb="0" eb="2">
      <t>ジョウキ</t>
    </rPh>
    <rPh sb="3" eb="6">
      <t>ジュウギョウシャ</t>
    </rPh>
    <phoneticPr fontId="5"/>
  </si>
  <si>
    <t>注1　研修の修了証の写しを添付してください。</t>
    <rPh sb="0" eb="1">
      <t>チュウ</t>
    </rPh>
    <rPh sb="3" eb="5">
      <t>ケンシュウ</t>
    </rPh>
    <rPh sb="6" eb="8">
      <t>シュウリョウ</t>
    </rPh>
    <rPh sb="8" eb="9">
      <t>ショウ</t>
    </rPh>
    <rPh sb="10" eb="11">
      <t>ウツ</t>
    </rPh>
    <rPh sb="13" eb="15">
      <t>テンプ</t>
    </rPh>
    <phoneticPr fontId="5"/>
  </si>
  <si>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5"/>
  </si>
  <si>
    <t>別紙16-1</t>
    <rPh sb="0" eb="2">
      <t>ベッシ</t>
    </rPh>
    <phoneticPr fontId="5"/>
  </si>
  <si>
    <t>（施設入所支援）</t>
    <phoneticPr fontId="5"/>
  </si>
  <si>
    <t>地域生活移行個別支援特別加算に係る状況</t>
    <rPh sb="0" eb="2">
      <t>チイキ</t>
    </rPh>
    <rPh sb="2" eb="4">
      <t>セイカツ</t>
    </rPh>
    <rPh sb="4" eb="6">
      <t>イコウ</t>
    </rPh>
    <rPh sb="6" eb="8">
      <t>コベツ</t>
    </rPh>
    <rPh sb="8" eb="10">
      <t>シエン</t>
    </rPh>
    <rPh sb="10" eb="12">
      <t>トクベツ</t>
    </rPh>
    <rPh sb="12" eb="14">
      <t>カサン</t>
    </rPh>
    <rPh sb="15" eb="16">
      <t>カカワ</t>
    </rPh>
    <rPh sb="17" eb="19">
      <t>ジョウキョウ</t>
    </rPh>
    <phoneticPr fontId="5"/>
  </si>
  <si>
    <t>施設・事業所の名称</t>
    <rPh sb="0" eb="2">
      <t>シセツ</t>
    </rPh>
    <rPh sb="3" eb="6">
      <t>ジギョウショ</t>
    </rPh>
    <rPh sb="7" eb="9">
      <t>メイショウ</t>
    </rPh>
    <phoneticPr fontId="5"/>
  </si>
  <si>
    <t>当該施設の前年度平均利用者数（別紙3-4にて算出可）</t>
    <rPh sb="0" eb="2">
      <t>トウガイ</t>
    </rPh>
    <rPh sb="2" eb="4">
      <t>シセツ</t>
    </rPh>
    <rPh sb="5" eb="8">
      <t>ゼンネンド</t>
    </rPh>
    <rPh sb="8" eb="10">
      <t>ヘイキン</t>
    </rPh>
    <rPh sb="10" eb="13">
      <t>リヨウシャ</t>
    </rPh>
    <rPh sb="13" eb="14">
      <t>スウ</t>
    </rPh>
    <rPh sb="15" eb="17">
      <t>ベッシ</t>
    </rPh>
    <rPh sb="22" eb="24">
      <t>サンシュツ</t>
    </rPh>
    <rPh sb="24" eb="25">
      <t>カ</t>
    </rPh>
    <phoneticPr fontId="5"/>
  </si>
  <si>
    <t>当該施設・事業所が置くべき生活支援員の数（常勤換算）</t>
    <rPh sb="0" eb="2">
      <t>トウガイ</t>
    </rPh>
    <rPh sb="5" eb="8">
      <t>ジギョウショ</t>
    </rPh>
    <rPh sb="9" eb="10">
      <t>オ</t>
    </rPh>
    <rPh sb="13" eb="15">
      <t>セイカツ</t>
    </rPh>
    <rPh sb="15" eb="18">
      <t>シエンイン</t>
    </rPh>
    <rPh sb="19" eb="20">
      <t>カズ</t>
    </rPh>
    <rPh sb="21" eb="23">
      <t>ジョウキン</t>
    </rPh>
    <rPh sb="23" eb="25">
      <t>カンサン</t>
    </rPh>
    <phoneticPr fontId="5"/>
  </si>
  <si>
    <t>当該施設・事業所の生活支援員の配置数（常勤換算）・・・（Ａ）</t>
    <rPh sb="0" eb="2">
      <t>トウガイ</t>
    </rPh>
    <rPh sb="5" eb="8">
      <t>ジギョウショ</t>
    </rPh>
    <rPh sb="9" eb="11">
      <t>セイカツ</t>
    </rPh>
    <rPh sb="11" eb="14">
      <t>シエンイン</t>
    </rPh>
    <rPh sb="15" eb="17">
      <t>ハイチ</t>
    </rPh>
    <rPh sb="17" eb="18">
      <t>カズ</t>
    </rPh>
    <rPh sb="19" eb="21">
      <t>ジョウキン</t>
    </rPh>
    <rPh sb="21" eb="23">
      <t>カンサン</t>
    </rPh>
    <phoneticPr fontId="5"/>
  </si>
  <si>
    <t>（Ａ）のうち、
社会福祉士、精神保健福祉士の人数</t>
    <rPh sb="8" eb="10">
      <t>シャカイ</t>
    </rPh>
    <rPh sb="10" eb="12">
      <t>フクシ</t>
    </rPh>
    <rPh sb="12" eb="13">
      <t>シ</t>
    </rPh>
    <rPh sb="14" eb="16">
      <t>セイシン</t>
    </rPh>
    <rPh sb="16" eb="18">
      <t>ホケン</t>
    </rPh>
    <rPh sb="18" eb="20">
      <t>フクシ</t>
    </rPh>
    <rPh sb="20" eb="21">
      <t>シ</t>
    </rPh>
    <rPh sb="22" eb="24">
      <t>ニンズウ</t>
    </rPh>
    <phoneticPr fontId="5"/>
  </si>
  <si>
    <t>社会福祉士の人数</t>
    <rPh sb="0" eb="4">
      <t>シャカイフクシ</t>
    </rPh>
    <rPh sb="4" eb="5">
      <t>シ</t>
    </rPh>
    <rPh sb="6" eb="8">
      <t>ニンズウ</t>
    </rPh>
    <phoneticPr fontId="5"/>
  </si>
  <si>
    <t>精神保健福祉士の人数</t>
    <rPh sb="0" eb="2">
      <t>セイシン</t>
    </rPh>
    <rPh sb="2" eb="4">
      <t>ホケン</t>
    </rPh>
    <rPh sb="4" eb="7">
      <t>フクシシ</t>
    </rPh>
    <rPh sb="8" eb="10">
      <t>ニンズウ</t>
    </rPh>
    <phoneticPr fontId="5"/>
  </si>
  <si>
    <t>個別支援の具体的内容
（個別支援計画の概要）</t>
    <rPh sb="0" eb="2">
      <t>コベツ</t>
    </rPh>
    <rPh sb="2" eb="4">
      <t>シエン</t>
    </rPh>
    <rPh sb="5" eb="8">
      <t>グタイテキ</t>
    </rPh>
    <rPh sb="8" eb="10">
      <t>ナイヨウ</t>
    </rPh>
    <rPh sb="12" eb="14">
      <t>コベツ</t>
    </rPh>
    <rPh sb="14" eb="16">
      <t>シエン</t>
    </rPh>
    <rPh sb="16" eb="18">
      <t>ケイカク</t>
    </rPh>
    <rPh sb="19" eb="21">
      <t>ガイヨウ</t>
    </rPh>
    <phoneticPr fontId="5"/>
  </si>
  <si>
    <t>精神科医師による
指導の回数</t>
    <rPh sb="0" eb="2">
      <t>セイシン</t>
    </rPh>
    <rPh sb="2" eb="3">
      <t>カ</t>
    </rPh>
    <rPh sb="3" eb="5">
      <t>イシ</t>
    </rPh>
    <rPh sb="9" eb="11">
      <t>シドウ</t>
    </rPh>
    <rPh sb="12" eb="14">
      <t>カイスウ</t>
    </rPh>
    <phoneticPr fontId="5"/>
  </si>
  <si>
    <t>回／月</t>
    <rPh sb="0" eb="1">
      <t>カイ</t>
    </rPh>
    <rPh sb="2" eb="3">
      <t>ツキ</t>
    </rPh>
    <phoneticPr fontId="5"/>
  </si>
  <si>
    <t>研修</t>
    <rPh sb="0" eb="2">
      <t>ケンシュウ</t>
    </rPh>
    <phoneticPr fontId="5"/>
  </si>
  <si>
    <t>回数</t>
    <rPh sb="0" eb="2">
      <t>カイスウ</t>
    </rPh>
    <phoneticPr fontId="5"/>
  </si>
  <si>
    <t>回／年</t>
    <rPh sb="0" eb="1">
      <t>カイ</t>
    </rPh>
    <rPh sb="2" eb="3">
      <t>ネン</t>
    </rPh>
    <phoneticPr fontId="5"/>
  </si>
  <si>
    <t>内容</t>
    <rPh sb="0" eb="2">
      <t>ナイヨウ</t>
    </rPh>
    <phoneticPr fontId="5"/>
  </si>
  <si>
    <t>協力機関名</t>
    <rPh sb="0" eb="2">
      <t>キョウリョク</t>
    </rPh>
    <rPh sb="2" eb="4">
      <t>キカン</t>
    </rPh>
    <rPh sb="4" eb="5">
      <t>メイ</t>
    </rPh>
    <phoneticPr fontId="5"/>
  </si>
  <si>
    <t>別紙16-2</t>
    <rPh sb="0" eb="2">
      <t>ベッシ</t>
    </rPh>
    <phoneticPr fontId="5"/>
  </si>
  <si>
    <t>（共同生活援助・自立（宿泊型））</t>
    <rPh sb="1" eb="3">
      <t>キョウドウ</t>
    </rPh>
    <rPh sb="3" eb="5">
      <t>セイカツ</t>
    </rPh>
    <rPh sb="5" eb="7">
      <t>エンジョ</t>
    </rPh>
    <rPh sb="8" eb="10">
      <t>ジリツ</t>
    </rPh>
    <rPh sb="11" eb="14">
      <t>シュクハクガタ</t>
    </rPh>
    <phoneticPr fontId="5"/>
  </si>
  <si>
    <t>事業所の名称</t>
    <rPh sb="0" eb="3">
      <t>ジギョウショ</t>
    </rPh>
    <rPh sb="4" eb="6">
      <t>メイショウ</t>
    </rPh>
    <phoneticPr fontId="5"/>
  </si>
  <si>
    <t>当該施設の前年度平均利用者数
（GHは別紙3-5にて算出可）
　（自立訓練は別紙3-3にて算出可）</t>
    <rPh sb="0" eb="2">
      <t>トウガイ</t>
    </rPh>
    <rPh sb="2" eb="4">
      <t>シセツ</t>
    </rPh>
    <rPh sb="5" eb="8">
      <t>ゼンネンド</t>
    </rPh>
    <rPh sb="8" eb="10">
      <t>ヘイキン</t>
    </rPh>
    <rPh sb="10" eb="13">
      <t>リヨウシャ</t>
    </rPh>
    <rPh sb="13" eb="14">
      <t>スウ</t>
    </rPh>
    <rPh sb="19" eb="21">
      <t>ベッシ</t>
    </rPh>
    <rPh sb="26" eb="28">
      <t>サンシュツ</t>
    </rPh>
    <rPh sb="28" eb="29">
      <t>カ</t>
    </rPh>
    <rPh sb="33" eb="35">
      <t>ジリツ</t>
    </rPh>
    <rPh sb="35" eb="37">
      <t>クンレン</t>
    </rPh>
    <rPh sb="38" eb="40">
      <t>ベッシ</t>
    </rPh>
    <rPh sb="45" eb="47">
      <t>サンシュツ</t>
    </rPh>
    <rPh sb="47" eb="48">
      <t>カ</t>
    </rPh>
    <phoneticPr fontId="5"/>
  </si>
  <si>
    <t>当該事業所が置くべき生活支援員及び世話人の数（常勤換算）
（自立訓練にあっては生活支援員のみ）</t>
    <rPh sb="0" eb="2">
      <t>トウガイ</t>
    </rPh>
    <rPh sb="2" eb="5">
      <t>ジギョウショ</t>
    </rPh>
    <rPh sb="6" eb="7">
      <t>オ</t>
    </rPh>
    <rPh sb="10" eb="12">
      <t>セイカツ</t>
    </rPh>
    <rPh sb="12" eb="15">
      <t>シエンイン</t>
    </rPh>
    <rPh sb="15" eb="16">
      <t>オヨ</t>
    </rPh>
    <rPh sb="17" eb="19">
      <t>セワ</t>
    </rPh>
    <rPh sb="19" eb="20">
      <t>ニン</t>
    </rPh>
    <rPh sb="21" eb="22">
      <t>カズ</t>
    </rPh>
    <rPh sb="23" eb="25">
      <t>ジョウキン</t>
    </rPh>
    <rPh sb="25" eb="27">
      <t>カンサン</t>
    </rPh>
    <rPh sb="30" eb="32">
      <t>ジリツ</t>
    </rPh>
    <rPh sb="32" eb="34">
      <t>クンレン</t>
    </rPh>
    <rPh sb="39" eb="41">
      <t>セイカツ</t>
    </rPh>
    <rPh sb="41" eb="43">
      <t>シエン</t>
    </rPh>
    <rPh sb="43" eb="44">
      <t>イン</t>
    </rPh>
    <phoneticPr fontId="5"/>
  </si>
  <si>
    <t>当該施設・事業所の生活支援員及び世話人の配置数（常勤換算）・・・（Ａ）
（自立訓練にあっては生活支援員のみ）</t>
    <rPh sb="0" eb="2">
      <t>トウガイ</t>
    </rPh>
    <rPh sb="5" eb="8">
      <t>ジギョウショ</t>
    </rPh>
    <rPh sb="9" eb="11">
      <t>セイカツ</t>
    </rPh>
    <rPh sb="11" eb="14">
      <t>シエンイン</t>
    </rPh>
    <rPh sb="14" eb="15">
      <t>オヨ</t>
    </rPh>
    <rPh sb="16" eb="18">
      <t>セワ</t>
    </rPh>
    <rPh sb="18" eb="19">
      <t>ニン</t>
    </rPh>
    <rPh sb="20" eb="22">
      <t>ハイチ</t>
    </rPh>
    <rPh sb="22" eb="23">
      <t>カズ</t>
    </rPh>
    <rPh sb="24" eb="26">
      <t>ジョウキン</t>
    </rPh>
    <rPh sb="26" eb="28">
      <t>カンサン</t>
    </rPh>
    <rPh sb="37" eb="39">
      <t>ジリツ</t>
    </rPh>
    <rPh sb="39" eb="41">
      <t>クンレン</t>
    </rPh>
    <rPh sb="46" eb="48">
      <t>セイカツ</t>
    </rPh>
    <rPh sb="48" eb="50">
      <t>シエン</t>
    </rPh>
    <rPh sb="50" eb="51">
      <t>イン</t>
    </rPh>
    <phoneticPr fontId="5"/>
  </si>
  <si>
    <t>別紙17</t>
    <rPh sb="0" eb="2">
      <t>ベッシ</t>
    </rPh>
    <phoneticPr fontId="5"/>
  </si>
  <si>
    <t>（就労移行）</t>
    <rPh sb="1" eb="3">
      <t>シュウロウ</t>
    </rPh>
    <rPh sb="3" eb="5">
      <t>イコウ</t>
    </rPh>
    <phoneticPr fontId="5"/>
  </si>
  <si>
    <t>就労支援関係研修修了加算に係る実務経験等証明書</t>
    <rPh sb="0" eb="2">
      <t>シュウロウ</t>
    </rPh>
    <rPh sb="2" eb="4">
      <t>シエン</t>
    </rPh>
    <rPh sb="4" eb="6">
      <t>カンケイ</t>
    </rPh>
    <rPh sb="6" eb="8">
      <t>ケンシュウ</t>
    </rPh>
    <rPh sb="8" eb="10">
      <t>シュウリョウ</t>
    </rPh>
    <rPh sb="10" eb="12">
      <t>カサン</t>
    </rPh>
    <rPh sb="13" eb="14">
      <t>カカ</t>
    </rPh>
    <rPh sb="15" eb="17">
      <t>ジツム</t>
    </rPh>
    <rPh sb="17" eb="19">
      <t>ケイケン</t>
    </rPh>
    <rPh sb="19" eb="20">
      <t>トウ</t>
    </rPh>
    <rPh sb="20" eb="23">
      <t>ショウメイショ</t>
    </rPh>
    <phoneticPr fontId="5"/>
  </si>
  <si>
    <t>令和　　年　　月　　日</t>
    <rPh sb="0" eb="2">
      <t>レイワ</t>
    </rPh>
    <phoneticPr fontId="5"/>
  </si>
  <si>
    <t>様</t>
    <rPh sb="0" eb="1">
      <t>サマ</t>
    </rPh>
    <phoneticPr fontId="5"/>
  </si>
  <si>
    <t>神　奈　川　県　知　事</t>
    <rPh sb="0" eb="1">
      <t>カミ</t>
    </rPh>
    <rPh sb="2" eb="3">
      <t>ナ</t>
    </rPh>
    <rPh sb="4" eb="5">
      <t>カワ</t>
    </rPh>
    <rPh sb="6" eb="7">
      <t>ケン</t>
    </rPh>
    <rPh sb="8" eb="9">
      <t>チ</t>
    </rPh>
    <rPh sb="10" eb="11">
      <t>コト</t>
    </rPh>
    <phoneticPr fontId="5"/>
  </si>
  <si>
    <t>横　浜　市　長</t>
    <rPh sb="0" eb="1">
      <t>ヨコ</t>
    </rPh>
    <rPh sb="2" eb="3">
      <t>ハマ</t>
    </rPh>
    <rPh sb="4" eb="5">
      <t>シ</t>
    </rPh>
    <rPh sb="6" eb="7">
      <t>チョウ</t>
    </rPh>
    <phoneticPr fontId="5"/>
  </si>
  <si>
    <t>事業所所在地</t>
    <rPh sb="0" eb="3">
      <t>ジギョウショ</t>
    </rPh>
    <rPh sb="3" eb="6">
      <t>ショザイチ</t>
    </rPh>
    <phoneticPr fontId="5"/>
  </si>
  <si>
    <t>川　崎　市　長</t>
    <rPh sb="0" eb="1">
      <t>カワ</t>
    </rPh>
    <rPh sb="2" eb="3">
      <t>ザキ</t>
    </rPh>
    <rPh sb="4" eb="5">
      <t>シ</t>
    </rPh>
    <rPh sb="6" eb="7">
      <t>チョウ</t>
    </rPh>
    <phoneticPr fontId="5"/>
  </si>
  <si>
    <t>事業所名称</t>
    <rPh sb="0" eb="3">
      <t>ジギョウショ</t>
    </rPh>
    <rPh sb="3" eb="5">
      <t>メイショウ</t>
    </rPh>
    <phoneticPr fontId="5"/>
  </si>
  <si>
    <t>相　模　原　市　長</t>
    <rPh sb="0" eb="1">
      <t>ソウ</t>
    </rPh>
    <rPh sb="2" eb="3">
      <t>ボ</t>
    </rPh>
    <rPh sb="4" eb="5">
      <t>ハラ</t>
    </rPh>
    <rPh sb="6" eb="7">
      <t>シ</t>
    </rPh>
    <rPh sb="8" eb="9">
      <t>チョウ</t>
    </rPh>
    <phoneticPr fontId="5"/>
  </si>
  <si>
    <t>法人代表者氏名</t>
    <rPh sb="0" eb="2">
      <t>ホウジン</t>
    </rPh>
    <rPh sb="2" eb="5">
      <t>ダイヒョウシャ</t>
    </rPh>
    <rPh sb="5" eb="7">
      <t>シメイ</t>
    </rPh>
    <phoneticPr fontId="5"/>
  </si>
  <si>
    <t>　　　　　　印</t>
    <rPh sb="6" eb="7">
      <t>イン</t>
    </rPh>
    <phoneticPr fontId="5"/>
  </si>
  <si>
    <t>横　須　賀　市  長</t>
    <rPh sb="0" eb="1">
      <t>ヨコ</t>
    </rPh>
    <rPh sb="2" eb="3">
      <t>ス</t>
    </rPh>
    <rPh sb="4" eb="5">
      <t>ガ</t>
    </rPh>
    <rPh sb="6" eb="7">
      <t>シ</t>
    </rPh>
    <rPh sb="9" eb="10">
      <t>チョウ</t>
    </rPh>
    <phoneticPr fontId="5"/>
  </si>
  <si>
    <t>　　　下記の者の就労支援の実務経験又は研修は以下のとおりであることを証明します。</t>
    <rPh sb="3" eb="5">
      <t>カキ</t>
    </rPh>
    <rPh sb="6" eb="7">
      <t>モノ</t>
    </rPh>
    <rPh sb="8" eb="10">
      <t>シュウロウ</t>
    </rPh>
    <rPh sb="10" eb="12">
      <t>シエン</t>
    </rPh>
    <rPh sb="13" eb="15">
      <t>ジツム</t>
    </rPh>
    <rPh sb="15" eb="17">
      <t>ケイケン</t>
    </rPh>
    <rPh sb="17" eb="18">
      <t>マタ</t>
    </rPh>
    <rPh sb="19" eb="21">
      <t>ケンシュウ</t>
    </rPh>
    <rPh sb="22" eb="24">
      <t>イカ</t>
    </rPh>
    <rPh sb="34" eb="36">
      <t>ショウメイ</t>
    </rPh>
    <phoneticPr fontId="5"/>
  </si>
  <si>
    <t>氏名　</t>
    <rPh sb="0" eb="2">
      <t>シメイ</t>
    </rPh>
    <phoneticPr fontId="5"/>
  </si>
  <si>
    <t>　　　　　　　　　　　　　　　　　　　　　　（生年月日　　年　　月　　日）</t>
    <rPh sb="23" eb="25">
      <t>セイネン</t>
    </rPh>
    <rPh sb="25" eb="27">
      <t>ガッピ</t>
    </rPh>
    <rPh sb="29" eb="30">
      <t>ネン</t>
    </rPh>
    <rPh sb="32" eb="33">
      <t>ガツ</t>
    </rPh>
    <rPh sb="35" eb="36">
      <t>ニチ</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</si>
  <si>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</si>
  <si>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</si>
  <si>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施設・事業所の種別　（　　　　　　　　　　　）</t>
    <rPh sb="0" eb="2">
      <t>シセツ</t>
    </rPh>
    <rPh sb="3" eb="6">
      <t>ジギョウショ</t>
    </rPh>
    <rPh sb="7" eb="9">
      <t>シュベツ</t>
    </rPh>
    <phoneticPr fontId="5"/>
  </si>
  <si>
    <t>実務経験期間</t>
    <rPh sb="0" eb="2">
      <t>ジツム</t>
    </rPh>
    <rPh sb="2" eb="4">
      <t>ケイケン</t>
    </rPh>
    <rPh sb="4" eb="6">
      <t>キカン</t>
    </rPh>
    <phoneticPr fontId="5"/>
  </si>
  <si>
    <t>　　　年　　月　　　日～　　　　　年　　　　月　　　　日（　　　　年　　　　月間）</t>
    <rPh sb="3" eb="4">
      <t>ネン</t>
    </rPh>
    <rPh sb="6" eb="7">
      <t>ガツ</t>
    </rPh>
    <rPh sb="10" eb="11">
      <t>ニチ</t>
    </rPh>
    <rPh sb="17" eb="18">
      <t>ネン</t>
    </rPh>
    <rPh sb="22" eb="23">
      <t>ガツ</t>
    </rPh>
    <rPh sb="27" eb="28">
      <t>ニチ</t>
    </rPh>
    <rPh sb="33" eb="34">
      <t>ネン</t>
    </rPh>
    <rPh sb="38" eb="39">
      <t>ガツ</t>
    </rPh>
    <rPh sb="39" eb="40">
      <t>カン</t>
    </rPh>
    <phoneticPr fontId="5"/>
  </si>
  <si>
    <t>業務内容</t>
    <rPh sb="0" eb="2">
      <t>ギョウム</t>
    </rPh>
    <rPh sb="2" eb="4">
      <t>ナイヨウ</t>
    </rPh>
    <phoneticPr fontId="5"/>
  </si>
  <si>
    <t>職名（　　　　　　　）</t>
    <rPh sb="0" eb="2">
      <t>ショクメイ</t>
    </rPh>
    <phoneticPr fontId="5"/>
  </si>
  <si>
    <t>研修名</t>
    <rPh sb="0" eb="2">
      <t>ケンシュウ</t>
    </rPh>
    <rPh sb="2" eb="3">
      <t>メイ</t>
    </rPh>
    <phoneticPr fontId="5"/>
  </si>
  <si>
    <t>　　　研修実施主体名（　　　　　　　　　　　　　　　　　　　　　）</t>
    <rPh sb="3" eb="5">
      <t>ケンシュウ</t>
    </rPh>
    <rPh sb="5" eb="7">
      <t>ジッシ</t>
    </rPh>
    <rPh sb="7" eb="9">
      <t>シュタイ</t>
    </rPh>
    <rPh sb="9" eb="10">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</si>
  <si>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</si>
  <si>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</si>
  <si>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　１．施設又は事業所名欄には、施設の種別も記入すること。</t>
    <rPh sb="3" eb="5">
      <t>シセツ</t>
    </rPh>
    <rPh sb="5" eb="6">
      <t>マタ</t>
    </rPh>
    <rPh sb="7" eb="10">
      <t>ジギョウショ</t>
    </rPh>
    <rPh sb="10" eb="11">
      <t>メイ</t>
    </rPh>
    <rPh sb="11" eb="12">
      <t>ラン</t>
    </rPh>
    <rPh sb="15" eb="17">
      <t>シセツ</t>
    </rPh>
    <rPh sb="18" eb="20">
      <t>シュベツ</t>
    </rPh>
    <rPh sb="21" eb="23">
      <t>キニュウ</t>
    </rPh>
    <phoneticPr fontId="5"/>
  </si>
  <si>
    <t>　２．実務経験期間欄は、証明を受ける者が障害者に対する直接的な援助を行っていた期間を記入すること。
　　　　　　　　（産休・育休・療養休暇や長期研修期間等は業務期間となりません。）</t>
    <rPh sb="3" eb="5">
      <t>ジツム</t>
    </rPh>
    <rPh sb="5" eb="7">
      <t>ケイケン</t>
    </rPh>
    <rPh sb="7" eb="9">
      <t>キカン</t>
    </rPh>
    <rPh sb="9" eb="10">
      <t>ラン</t>
    </rPh>
    <rPh sb="12" eb="14">
      <t>ショウメイ</t>
    </rPh>
    <rPh sb="15" eb="16">
      <t>ウ</t>
    </rPh>
    <rPh sb="18" eb="19">
      <t>モノ</t>
    </rPh>
    <rPh sb="20" eb="23">
      <t>ショウガイシャ</t>
    </rPh>
    <rPh sb="24" eb="25">
      <t>タイ</t>
    </rPh>
    <rPh sb="27" eb="30">
      <t>チョクセツテキ</t>
    </rPh>
    <rPh sb="31" eb="33">
      <t>エンジョ</t>
    </rPh>
    <rPh sb="34" eb="35">
      <t>オコナ</t>
    </rPh>
    <rPh sb="39" eb="41">
      <t>キカン</t>
    </rPh>
    <rPh sb="42" eb="44">
      <t>キニュウ</t>
    </rPh>
    <rPh sb="59" eb="61">
      <t>サンキュウ</t>
    </rPh>
    <rPh sb="62" eb="64">
      <t>イクキュウ</t>
    </rPh>
    <rPh sb="65" eb="67">
      <t>リョウヨウ</t>
    </rPh>
    <rPh sb="67" eb="69">
      <t>キュウカ</t>
    </rPh>
    <rPh sb="70" eb="72">
      <t>チョウキ</t>
    </rPh>
    <rPh sb="72" eb="74">
      <t>ケンシュウ</t>
    </rPh>
    <rPh sb="74" eb="76">
      <t>キカン</t>
    </rPh>
    <rPh sb="76" eb="77">
      <t>トウ</t>
    </rPh>
    <rPh sb="78" eb="80">
      <t>ギョウム</t>
    </rPh>
    <rPh sb="80" eb="82">
      <t>キカン</t>
    </rPh>
    <phoneticPr fontId="5"/>
  </si>
  <si>
    <r>
      <t>　３．業務内容欄は、本来業務について、</t>
    </r>
    <r>
      <rPr>
        <u/>
        <sz val="11"/>
        <rFont val="ＭＳ ゴシック"/>
        <family val="3"/>
        <charset val="128"/>
      </rPr>
      <t>施設等における就労支援に関する業務を具体的に記入すること</t>
    </r>
    <r>
      <rPr>
        <sz val="11"/>
        <rFont val="ＭＳ ゴシック"/>
        <family val="3"/>
        <charset val="128"/>
      </rPr>
      <t>。</t>
    </r>
    <rPh sb="3" eb="5">
      <t>ギョウム</t>
    </rPh>
    <rPh sb="5" eb="7">
      <t>ナイヨウ</t>
    </rPh>
    <rPh sb="7" eb="8">
      <t>ラン</t>
    </rPh>
    <rPh sb="10" eb="12">
      <t>ホンライ</t>
    </rPh>
    <rPh sb="12" eb="14">
      <t>ギョウム</t>
    </rPh>
    <rPh sb="19" eb="21">
      <t>シセツ</t>
    </rPh>
    <rPh sb="21" eb="22">
      <t>トウ</t>
    </rPh>
    <rPh sb="26" eb="28">
      <t>シュウロウ</t>
    </rPh>
    <rPh sb="28" eb="30">
      <t>シエン</t>
    </rPh>
    <rPh sb="31" eb="32">
      <t>カン</t>
    </rPh>
    <rPh sb="34" eb="36">
      <t>ギョウム</t>
    </rPh>
    <rPh sb="37" eb="40">
      <t>グタイテキ</t>
    </rPh>
    <rPh sb="41" eb="43">
      <t>キニュウ</t>
    </rPh>
    <phoneticPr fontId="5"/>
  </si>
  <si>
    <t>　４．添付として、研修修了証（もしくは研修を修了したことを証明できる書類）を添付すること。</t>
    <rPh sb="3" eb="5">
      <t>テンプ</t>
    </rPh>
    <rPh sb="9" eb="11">
      <t>ケンシュウ</t>
    </rPh>
    <rPh sb="11" eb="14">
      <t>シュウリョウショウ</t>
    </rPh>
    <rPh sb="19" eb="21">
      <t>ケンシュウ</t>
    </rPh>
    <rPh sb="22" eb="24">
      <t>シュウリョウ</t>
    </rPh>
    <rPh sb="29" eb="31">
      <t>ショウメイ</t>
    </rPh>
    <rPh sb="34" eb="36">
      <t>ショルイ</t>
    </rPh>
    <rPh sb="38" eb="40">
      <t>テンプ</t>
    </rPh>
    <phoneticPr fontId="5"/>
  </si>
  <si>
    <t>　５．証明内容を訂正した場合は、証明権者の職印を押印してください。なお、修正液による訂正は認められません。</t>
    <rPh sb="3" eb="5">
      <t>ショウメイ</t>
    </rPh>
    <rPh sb="5" eb="7">
      <t>ナイヨウ</t>
    </rPh>
    <rPh sb="8" eb="10">
      <t>テイセイ</t>
    </rPh>
    <rPh sb="12" eb="14">
      <t>バアイ</t>
    </rPh>
    <rPh sb="16" eb="18">
      <t>ショウメイ</t>
    </rPh>
    <rPh sb="18" eb="19">
      <t>ケン</t>
    </rPh>
    <rPh sb="19" eb="20">
      <t>シャ</t>
    </rPh>
    <rPh sb="21" eb="23">
      <t>ショクイン</t>
    </rPh>
    <rPh sb="24" eb="26">
      <t>オウイン</t>
    </rPh>
    <rPh sb="36" eb="39">
      <t>シュウセイエキ</t>
    </rPh>
    <rPh sb="42" eb="44">
      <t>テイセイ</t>
    </rPh>
    <rPh sb="45" eb="46">
      <t>ミト</t>
    </rPh>
    <phoneticPr fontId="5"/>
  </si>
  <si>
    <t>別紙18</t>
    <rPh sb="0" eb="2">
      <t>ベッシ</t>
    </rPh>
    <phoneticPr fontId="5"/>
  </si>
  <si>
    <t>（自立訓練（生活）・就労移行）</t>
    <rPh sb="1" eb="3">
      <t>ジリツ</t>
    </rPh>
    <rPh sb="3" eb="5">
      <t>クンレン</t>
    </rPh>
    <rPh sb="6" eb="8">
      <t>セイカツ</t>
    </rPh>
    <rPh sb="10" eb="12">
      <t>シュウロウ</t>
    </rPh>
    <rPh sb="12" eb="14">
      <t>イコウ</t>
    </rPh>
    <phoneticPr fontId="5"/>
  </si>
  <si>
    <t>短期滞在加算及び精神障害者退院支援施設加算に係る体制</t>
    <rPh sb="0" eb="2">
      <t>タンキ</t>
    </rPh>
    <rPh sb="2" eb="4">
      <t>タイザイ</t>
    </rPh>
    <rPh sb="4" eb="6">
      <t>カサン</t>
    </rPh>
    <rPh sb="6" eb="7">
      <t>オヨ</t>
    </rPh>
    <rPh sb="8" eb="10">
      <t>セイシン</t>
    </rPh>
    <rPh sb="10" eb="13">
      <t>ショウガイシャ</t>
    </rPh>
    <rPh sb="13" eb="15">
      <t>タイイン</t>
    </rPh>
    <rPh sb="15" eb="17">
      <t>シエン</t>
    </rPh>
    <rPh sb="17" eb="19">
      <t>シセツ</t>
    </rPh>
    <rPh sb="19" eb="21">
      <t>カサン</t>
    </rPh>
    <rPh sb="22" eb="23">
      <t>カカワ</t>
    </rPh>
    <rPh sb="24" eb="26">
      <t>タイセイ</t>
    </rPh>
    <phoneticPr fontId="5"/>
  </si>
  <si>
    <t>設備</t>
    <rPh sb="0" eb="2">
      <t>セツビ</t>
    </rPh>
    <phoneticPr fontId="5"/>
  </si>
  <si>
    <t>定員</t>
    <rPh sb="0" eb="2">
      <t>テイイン</t>
    </rPh>
    <phoneticPr fontId="5"/>
  </si>
  <si>
    <t xml:space="preserve">   </t>
    <phoneticPr fontId="5"/>
  </si>
  <si>
    <t>人</t>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</si>
  <si>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</si>
  <si>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</si>
  <si>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</si>
  <si>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　　室</t>
    <rPh sb="2" eb="3">
      <t>シツ</t>
    </rPh>
    <phoneticPr fontId="5"/>
  </si>
  <si>
    <t>㎡</t>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</si>
  <si>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</si>
  <si>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</si>
  <si>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</si>
  <si>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</si>
  <si>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</si>
  <si>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</si>
  <si>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</si>
  <si>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</si>
  <si>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</si>
  <si>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</si>
  <si>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</si>
  <si>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</si>
  <si>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注１　「居室数」欄は、居室の定員規模ごとに、居室数及び当該居室の１人当たり床面積を記載し、居室の総
　　定員が定員欄の値と等しくなるように記入してください。</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5" eb="47">
      <t>キョシツ</t>
    </rPh>
    <rPh sb="48" eb="49">
      <t>ソウ</t>
    </rPh>
    <rPh sb="52" eb="54">
      <t>テイイン</t>
    </rPh>
    <rPh sb="55" eb="57">
      <t>テイイン</t>
    </rPh>
    <rPh sb="57" eb="58">
      <t>ラン</t>
    </rPh>
    <rPh sb="59" eb="60">
      <t>アタイ</t>
    </rPh>
    <rPh sb="61" eb="62">
      <t>ヒト</t>
    </rPh>
    <rPh sb="69" eb="71">
      <t>キニュウ</t>
    </rPh>
    <phoneticPr fontId="5"/>
  </si>
  <si>
    <t>注２　「その他の設備の内容」欄は、居室以外の利用者が利用する設備の内容を具体的に記載してください。</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</si>
  <si>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注３　「夜間の支援体制」欄は、夜間における支援の内容、他の社会福祉施設等との連携の状況等を具体的に記入
　　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5" eb="48">
      <t>グタイテキ</t>
    </rPh>
    <rPh sb="49" eb="51">
      <t>キニュウ</t>
    </rPh>
    <phoneticPr fontId="5"/>
  </si>
  <si>
    <t>別紙19</t>
    <rPh sb="0" eb="2">
      <t>ベッシ</t>
    </rPh>
    <phoneticPr fontId="5"/>
  </si>
  <si>
    <t>（生活介護、自立訓練、就労継続支援）</t>
    <rPh sb="1" eb="3">
      <t>セイカツ</t>
    </rPh>
    <rPh sb="3" eb="5">
      <t>カイゴ</t>
    </rPh>
    <rPh sb="6" eb="8">
      <t>ジリツ</t>
    </rPh>
    <rPh sb="8" eb="10">
      <t>クンレン</t>
    </rPh>
    <rPh sb="11" eb="13">
      <t>シュウロウ</t>
    </rPh>
    <rPh sb="13" eb="15">
      <t>ケイゾク</t>
    </rPh>
    <rPh sb="15" eb="17">
      <t>シエン</t>
    </rPh>
    <phoneticPr fontId="5"/>
  </si>
  <si>
    <t>就労継続支援　就労移行支援体制加算の状況</t>
    <rPh sb="0" eb="2">
      <t>シュウロウ</t>
    </rPh>
    <rPh sb="2" eb="4">
      <t>ケイゾク</t>
    </rPh>
    <rPh sb="4" eb="6">
      <t>シエン</t>
    </rPh>
    <rPh sb="7" eb="9">
      <t>シュウロウ</t>
    </rPh>
    <rPh sb="9" eb="11">
      <t>イコウ</t>
    </rPh>
    <rPh sb="11" eb="13">
      <t>シエン</t>
    </rPh>
    <rPh sb="13" eb="15">
      <t>タイセイ</t>
    </rPh>
    <rPh sb="15" eb="17">
      <t>カサン</t>
    </rPh>
    <rPh sb="18" eb="20">
      <t>ジョウキョウ</t>
    </rPh>
    <phoneticPr fontId="5"/>
  </si>
  <si>
    <t>前年度における就労定着者の数</t>
    <phoneticPr fontId="5"/>
  </si>
  <si>
    <t>Ⅳに該当</t>
    <rPh sb="2" eb="4">
      <t>ガイトウ</t>
    </rPh>
    <phoneticPr fontId="5"/>
  </si>
  <si>
    <t>（利用定員の35%以上45%未満）</t>
    <rPh sb="1" eb="3">
      <t>リヨウ</t>
    </rPh>
    <rPh sb="3" eb="5">
      <t>テイイン</t>
    </rPh>
    <rPh sb="9" eb="11">
      <t>イジョウ</t>
    </rPh>
    <rPh sb="14" eb="16">
      <t>ミマン</t>
    </rPh>
    <phoneticPr fontId="5"/>
  </si>
  <si>
    <t>【前年度】</t>
    <rPh sb="1" eb="4">
      <t>ゼンネンド</t>
    </rPh>
    <phoneticPr fontId="5"/>
  </si>
  <si>
    <t>Ⅴに該当</t>
    <rPh sb="2" eb="4">
      <t>ガイトウ</t>
    </rPh>
    <phoneticPr fontId="5"/>
  </si>
  <si>
    <t>（利用定員の45%以上）</t>
    <rPh sb="1" eb="3">
      <t>リヨウ</t>
    </rPh>
    <rPh sb="3" eb="5">
      <t>テイイン</t>
    </rPh>
    <rPh sb="9" eb="11">
      <t>イジョウ</t>
    </rPh>
    <phoneticPr fontId="5"/>
  </si>
  <si>
    <t>当該施設・事業所の定員（Ａ）</t>
    <rPh sb="0" eb="2">
      <t>トウガイ</t>
    </rPh>
    <rPh sb="2" eb="4">
      <t>シセツ</t>
    </rPh>
    <rPh sb="5" eb="8">
      <t>ジギョウショ</t>
    </rPh>
    <rPh sb="9" eb="11">
      <t>テイイン</t>
    </rPh>
    <phoneticPr fontId="5"/>
  </si>
  <si>
    <t>前年度の
施設種別</t>
    <rPh sb="0" eb="3">
      <t>ゼンネンド</t>
    </rPh>
    <rPh sb="5" eb="7">
      <t>シセツ</t>
    </rPh>
    <rPh sb="7" eb="9">
      <t>シュベツ</t>
    </rPh>
    <phoneticPr fontId="5"/>
  </si>
  <si>
    <t>前年度の施設種別</t>
    <rPh sb="0" eb="3">
      <t>ゼンネンド</t>
    </rPh>
    <rPh sb="4" eb="6">
      <t>シセツ</t>
    </rPh>
    <rPh sb="6" eb="8">
      <t>シュベツ</t>
    </rPh>
    <phoneticPr fontId="5"/>
  </si>
  <si>
    <t>氏　　　　　名（※）</t>
    <rPh sb="0" eb="1">
      <t>シ</t>
    </rPh>
    <rPh sb="6" eb="7">
      <t>メイ</t>
    </rPh>
    <phoneticPr fontId="5"/>
  </si>
  <si>
    <t>就　職　日</t>
    <rPh sb="0" eb="1">
      <t>シュウ</t>
    </rPh>
    <rPh sb="2" eb="3">
      <t>ショク</t>
    </rPh>
    <rPh sb="4" eb="5">
      <t>ニチ</t>
    </rPh>
    <phoneticPr fontId="5"/>
  </si>
  <si>
    <t>就職後６ヶ月を
経過した日</t>
    <rPh sb="0" eb="3">
      <t>シュウショクゴ</t>
    </rPh>
    <rPh sb="5" eb="6">
      <t>ゲツ</t>
    </rPh>
    <rPh sb="8" eb="10">
      <t>ケイカ</t>
    </rPh>
    <rPh sb="12" eb="13">
      <t>ヒ</t>
    </rPh>
    <phoneticPr fontId="5"/>
  </si>
  <si>
    <t>期間
チェック</t>
    <rPh sb="0" eb="2">
      <t>キカン</t>
    </rPh>
    <phoneticPr fontId="5"/>
  </si>
  <si>
    <t>就職先事業所名</t>
    <rPh sb="0" eb="3">
      <t>シュウショクサキ</t>
    </rPh>
    <rPh sb="3" eb="6">
      <t>ジギョウショ</t>
    </rPh>
    <rPh sb="6" eb="7">
      <t>メイ</t>
    </rPh>
    <phoneticPr fontId="5"/>
  </si>
  <si>
    <t>６か月後の状況</t>
    <rPh sb="2" eb="3">
      <t>ゲツ</t>
    </rPh>
    <rPh sb="3" eb="4">
      <t>ゴ</t>
    </rPh>
    <rPh sb="5" eb="7">
      <t>ジョウキョウ</t>
    </rPh>
    <phoneticPr fontId="5"/>
  </si>
  <si>
    <t>前年度の対象者数</t>
    <rPh sb="0" eb="3">
      <t>ゼンネンド</t>
    </rPh>
    <rPh sb="4" eb="7">
      <t>タイショウシャ</t>
    </rPh>
    <rPh sb="7" eb="8">
      <t>スウ</t>
    </rPh>
    <phoneticPr fontId="5"/>
  </si>
  <si>
    <t>対象外
(6ヶ月未満)</t>
    <rPh sb="0" eb="3">
      <t>タイショウガイ</t>
    </rPh>
    <phoneticPr fontId="5"/>
  </si>
  <si>
    <t>6ヶ月以上　ok</t>
    <rPh sb="2" eb="3">
      <t>ゲツ</t>
    </rPh>
    <rPh sb="3" eb="5">
      <t>イジョウ</t>
    </rPh>
    <phoneticPr fontId="5"/>
  </si>
  <si>
    <r>
      <t>　　※　</t>
    </r>
    <r>
      <rPr>
        <u/>
        <sz val="11"/>
        <rFont val="ＭＳ ゴシック"/>
        <family val="3"/>
        <charset val="128"/>
      </rPr>
      <t xml:space="preserve">就職日の施設種別が「生活介護」、「自立訓練」、「就労継続支援」以外の利用者は対象となりません。
</t>
    </r>
    <r>
      <rPr>
        <sz val="11"/>
        <rFont val="ＭＳ ゴシック"/>
        <family val="3"/>
        <charset val="128"/>
      </rPr>
      <t>　　　『「生活介護」、「自立訓練」、「就労継続支援」で支援を受けた後、就職した者』が　対象となります。</t>
    </r>
    <rPh sb="14" eb="16">
      <t>セイカツ</t>
    </rPh>
    <rPh sb="16" eb="18">
      <t>カイゴ</t>
    </rPh>
    <rPh sb="21" eb="23">
      <t>ジリツ</t>
    </rPh>
    <rPh sb="23" eb="25">
      <t>クンレン</t>
    </rPh>
    <rPh sb="42" eb="44">
      <t>タイショウ</t>
    </rPh>
    <rPh sb="79" eb="81">
      <t>シエン</t>
    </rPh>
    <rPh sb="82" eb="83">
      <t>ウ</t>
    </rPh>
    <rPh sb="85" eb="86">
      <t>ノチ</t>
    </rPh>
    <rPh sb="87" eb="89">
      <t>シュウショク</t>
    </rPh>
    <rPh sb="91" eb="92">
      <t>モノ</t>
    </rPh>
    <rPh sb="95" eb="97">
      <t>タイショウ</t>
    </rPh>
    <phoneticPr fontId="5"/>
  </si>
  <si>
    <t>別紙20</t>
    <rPh sb="0" eb="2">
      <t>ベッシ</t>
    </rPh>
    <phoneticPr fontId="50"/>
  </si>
  <si>
    <t>（就労継続支援Ａ型・Ｂ型）</t>
    <rPh sb="1" eb="3">
      <t>シュウロウ</t>
    </rPh>
    <rPh sb="3" eb="5">
      <t>ケイゾク</t>
    </rPh>
    <rPh sb="5" eb="7">
      <t>シエン</t>
    </rPh>
    <rPh sb="8" eb="9">
      <t>ガタ</t>
    </rPh>
    <rPh sb="11" eb="12">
      <t>ガタ</t>
    </rPh>
    <phoneticPr fontId="5"/>
  </si>
  <si>
    <t>重度者支援体制加算の状況</t>
    <rPh sb="0" eb="2">
      <t>ジュウド</t>
    </rPh>
    <rPh sb="2" eb="3">
      <t>シャ</t>
    </rPh>
    <rPh sb="3" eb="5">
      <t>シエン</t>
    </rPh>
    <rPh sb="5" eb="7">
      <t>タイセイ</t>
    </rPh>
    <rPh sb="7" eb="9">
      <t>カサン</t>
    </rPh>
    <rPh sb="10" eb="12">
      <t>ジョウキョウ</t>
    </rPh>
    <phoneticPr fontId="50"/>
  </si>
  <si>
    <t>※色つきのセルのみ入力</t>
    <rPh sb="1" eb="2">
      <t>イロ</t>
    </rPh>
    <rPh sb="9" eb="11">
      <t>ニュウリョク</t>
    </rPh>
    <phoneticPr fontId="50"/>
  </si>
  <si>
    <t>事業所名</t>
    <rPh sb="0" eb="3">
      <t>ジギョウショ</t>
    </rPh>
    <rPh sb="3" eb="4">
      <t>メイ</t>
    </rPh>
    <phoneticPr fontId="50"/>
  </si>
  <si>
    <t>前年度の平均利用者数</t>
    <rPh sb="0" eb="3">
      <t>ゼンネンド</t>
    </rPh>
    <rPh sb="4" eb="6">
      <t>ヘイキン</t>
    </rPh>
    <rPh sb="6" eb="8">
      <t>リヨウ</t>
    </rPh>
    <rPh sb="8" eb="9">
      <t>シャ</t>
    </rPh>
    <rPh sb="9" eb="10">
      <t>スウ</t>
    </rPh>
    <phoneticPr fontId="50"/>
  </si>
  <si>
    <t>利用者延べ人数</t>
    <rPh sb="0" eb="3">
      <t>リヨウシャ</t>
    </rPh>
    <rPh sb="3" eb="4">
      <t>ノ</t>
    </rPh>
    <rPh sb="5" eb="6">
      <t>ヒト</t>
    </rPh>
    <rPh sb="6" eb="7">
      <t>スウ</t>
    </rPh>
    <phoneticPr fontId="50"/>
  </si>
  <si>
    <t>障害基礎年金1級
受給者の利用者
延べ人数</t>
    <rPh sb="0" eb="2">
      <t>ショウガイ</t>
    </rPh>
    <rPh sb="2" eb="4">
      <t>キソ</t>
    </rPh>
    <rPh sb="4" eb="6">
      <t>ネンキン</t>
    </rPh>
    <rPh sb="7" eb="8">
      <t>キュウ</t>
    </rPh>
    <rPh sb="9" eb="12">
      <t>ジュキュウシャ</t>
    </rPh>
    <rPh sb="13" eb="16">
      <t>リヨウシャ</t>
    </rPh>
    <rPh sb="17" eb="18">
      <t>ノ</t>
    </rPh>
    <rPh sb="19" eb="21">
      <t>ニンズウ</t>
    </rPh>
    <phoneticPr fontId="50"/>
  </si>
  <si>
    <t>４月</t>
    <rPh sb="1" eb="2">
      <t>ガツ</t>
    </rPh>
    <phoneticPr fontId="50"/>
  </si>
  <si>
    <t>人日</t>
    <rPh sb="0" eb="1">
      <t>ニン</t>
    </rPh>
    <rPh sb="1" eb="2">
      <t>ニチ</t>
    </rPh>
    <phoneticPr fontId="50"/>
  </si>
  <si>
    <t>５月</t>
    <phoneticPr fontId="50"/>
  </si>
  <si>
    <t>６月</t>
  </si>
  <si>
    <t>７月</t>
  </si>
  <si>
    <t>８月</t>
  </si>
  <si>
    <t>９月</t>
  </si>
  <si>
    <t>10月</t>
    <phoneticPr fontId="50"/>
  </si>
  <si>
    <t>11月</t>
    <phoneticPr fontId="50"/>
  </si>
  <si>
    <t>12月</t>
  </si>
  <si>
    <t>１月</t>
    <phoneticPr fontId="50"/>
  </si>
  <si>
    <t>障害基礎年金
１級受給者の
割合</t>
    <rPh sb="0" eb="2">
      <t>ショウガイ</t>
    </rPh>
    <rPh sb="2" eb="4">
      <t>キソ</t>
    </rPh>
    <rPh sb="4" eb="6">
      <t>ネンキン</t>
    </rPh>
    <rPh sb="8" eb="9">
      <t>キュウ</t>
    </rPh>
    <rPh sb="9" eb="12">
      <t>ジュキュウシャ</t>
    </rPh>
    <rPh sb="14" eb="16">
      <t>ワリアイ</t>
    </rPh>
    <phoneticPr fontId="50"/>
  </si>
  <si>
    <t>２月</t>
    <phoneticPr fontId="50"/>
  </si>
  <si>
    <t>３月</t>
  </si>
  <si>
    <t>％</t>
    <phoneticPr fontId="50"/>
  </si>
  <si>
    <t>計</t>
    <rPh sb="0" eb="1">
      <t>ケイ</t>
    </rPh>
    <phoneticPr fontId="50"/>
  </si>
  <si>
    <t>障害基礎年金１級受給者の氏名</t>
    <rPh sb="0" eb="2">
      <t>ショウガイ</t>
    </rPh>
    <rPh sb="2" eb="4">
      <t>キソ</t>
    </rPh>
    <rPh sb="4" eb="6">
      <t>ネンキン</t>
    </rPh>
    <rPh sb="7" eb="8">
      <t>キュウ</t>
    </rPh>
    <rPh sb="8" eb="11">
      <t>ジュキュウシャ</t>
    </rPh>
    <rPh sb="12" eb="14">
      <t>シメイ</t>
    </rPh>
    <phoneticPr fontId="50"/>
  </si>
  <si>
    <t xml:space="preserve">【算定要件概要】
重度者支援体制加算(Ⅰ) 前年度の障害基礎年金1級受給者が事業所の利用者の数の50%以上
重度者支援体制加算(Ⅱ) 前年度の障害基礎年金1級受給者が事業所の利用者の数の25%以上50％未満
</t>
    <rPh sb="1" eb="3">
      <t>サンテイ</t>
    </rPh>
    <rPh sb="3" eb="5">
      <t>ヨウケン</t>
    </rPh>
    <rPh sb="5" eb="7">
      <t>ガイヨウ</t>
    </rPh>
    <rPh sb="22" eb="25">
      <t>ゼンネンド</t>
    </rPh>
    <rPh sb="26" eb="28">
      <t>ショウガイ</t>
    </rPh>
    <rPh sb="28" eb="30">
      <t>キソ</t>
    </rPh>
    <rPh sb="30" eb="32">
      <t>ネンキン</t>
    </rPh>
    <rPh sb="33" eb="34">
      <t>キュウ</t>
    </rPh>
    <rPh sb="34" eb="37">
      <t>ジュキュウシャ</t>
    </rPh>
    <rPh sb="38" eb="41">
      <t>ジギョウショ</t>
    </rPh>
    <rPh sb="42" eb="45">
      <t>リヨウシャ</t>
    </rPh>
    <rPh sb="46" eb="47">
      <t>カズ</t>
    </rPh>
    <rPh sb="51" eb="53">
      <t>イジョウ</t>
    </rPh>
    <rPh sb="67" eb="70">
      <t>ゼンネンド</t>
    </rPh>
    <rPh sb="101" eb="103">
      <t>ミマン</t>
    </rPh>
    <phoneticPr fontId="50"/>
  </si>
  <si>
    <t>別紙21</t>
    <rPh sb="0" eb="2">
      <t>ベッシ</t>
    </rPh>
    <phoneticPr fontId="5"/>
  </si>
  <si>
    <t>（就労継続支援Ｂ型）</t>
    <rPh sb="1" eb="3">
      <t>シュウロウ</t>
    </rPh>
    <rPh sb="3" eb="5">
      <t>ケイゾク</t>
    </rPh>
    <rPh sb="5" eb="7">
      <t>シエン</t>
    </rPh>
    <rPh sb="8" eb="9">
      <t>ガタ</t>
    </rPh>
    <phoneticPr fontId="5"/>
  </si>
  <si>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5"/>
  </si>
  <si>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5"/>
  </si>
  <si>
    <t>職業指導員及び生活支援員に目標工賃達成指導員を加えた配置状況（Ｃ）※常勤換算</t>
    <rPh sb="0" eb="2">
      <t>ショクギョウ</t>
    </rPh>
    <rPh sb="2" eb="5">
      <t>シドウイン</t>
    </rPh>
    <rPh sb="5" eb="6">
      <t>オヨ</t>
    </rPh>
    <rPh sb="7" eb="9">
      <t>セイカツ</t>
    </rPh>
    <rPh sb="9" eb="11">
      <t>シエン</t>
    </rPh>
    <rPh sb="11" eb="12">
      <t>イン</t>
    </rPh>
    <rPh sb="13" eb="15">
      <t>モクヒョウ</t>
    </rPh>
    <rPh sb="15" eb="17">
      <t>コウチン</t>
    </rPh>
    <rPh sb="17" eb="19">
      <t>タッセイ</t>
    </rPh>
    <rPh sb="19" eb="22">
      <t>シドウイン</t>
    </rPh>
    <rPh sb="23" eb="24">
      <t>クワ</t>
    </rPh>
    <rPh sb="26" eb="28">
      <t>ハイチ</t>
    </rPh>
    <rPh sb="28" eb="30">
      <t>ジョウキョウ</t>
    </rPh>
    <rPh sb="34" eb="36">
      <t>ジョウキン</t>
    </rPh>
    <rPh sb="36" eb="38">
      <t>カンサン</t>
    </rPh>
    <phoneticPr fontId="5"/>
  </si>
  <si>
    <t>上記（Ｃ）のうち目標工賃達成指導員の配置状況 ※常勤換算</t>
    <rPh sb="0" eb="2">
      <t>ジョウキ</t>
    </rPh>
    <rPh sb="18" eb="20">
      <t>ハイチ</t>
    </rPh>
    <rPh sb="20" eb="22">
      <t>ジョウキョウ</t>
    </rPh>
    <rPh sb="24" eb="26">
      <t>ジョウキン</t>
    </rPh>
    <rPh sb="26" eb="28">
      <t>カンサン</t>
    </rPh>
    <phoneticPr fontId="5"/>
  </si>
  <si>
    <t>目標工賃達成指導員加算の該当／非該当</t>
    <rPh sb="0" eb="2">
      <t>モクヒョウ</t>
    </rPh>
    <rPh sb="2" eb="4">
      <t>コウチン</t>
    </rPh>
    <rPh sb="4" eb="6">
      <t>タッセイ</t>
    </rPh>
    <rPh sb="6" eb="9">
      <t>シドウイン</t>
    </rPh>
    <rPh sb="9" eb="11">
      <t>カサン</t>
    </rPh>
    <rPh sb="12" eb="14">
      <t>ガイトウ</t>
    </rPh>
    <rPh sb="15" eb="18">
      <t>ヒガイトウ</t>
    </rPh>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</si>
  <si>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</si>
  <si>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目標工賃達成指導員の氏名</t>
    <rPh sb="0" eb="2">
      <t>モクヒョウ</t>
    </rPh>
    <rPh sb="2" eb="4">
      <t>コウチン</t>
    </rPh>
    <rPh sb="4" eb="6">
      <t>タッセイ</t>
    </rPh>
    <rPh sb="6" eb="9">
      <t>シドウイン</t>
    </rPh>
    <rPh sb="10" eb="12">
      <t>シメイ</t>
    </rPh>
    <phoneticPr fontId="5"/>
  </si>
  <si>
    <r>
      <t>算定要件　以下の①から③のいずれも満たすこと。
①目標工賃達成指導員を常勤換算で１人以上配置していること。
②職業指導員及び生活支援員の総数が常勤換算で、前年度の利用者数の平均値を7.5で除した数</t>
    </r>
    <r>
      <rPr>
        <sz val="11"/>
        <color indexed="30"/>
        <rFont val="ＭＳ ゴシック"/>
        <family val="3"/>
        <charset val="128"/>
      </rPr>
      <t>以上</t>
    </r>
    <r>
      <rPr>
        <sz val="11"/>
        <rFont val="ＭＳ ゴシック"/>
        <family val="3"/>
        <charset val="128"/>
      </rPr>
      <t>であることに加え、目標工賃達成指導員を加えた総数が、常勤換算で、利用者の数を６で除した数以上であること。
③「工賃向上計画」を策定し、当該計画に掲げた工賃目標の達成に向けて積極的に取り組んでいること。</t>
    </r>
    <rPh sb="0" eb="2">
      <t>サンテイ</t>
    </rPh>
    <rPh sb="2" eb="4">
      <t>ヨウケン</t>
    </rPh>
    <rPh sb="5" eb="7">
      <t>イカ</t>
    </rPh>
    <rPh sb="17" eb="18">
      <t>ミ</t>
    </rPh>
    <rPh sb="41" eb="42">
      <t>ニン</t>
    </rPh>
    <rPh sb="42" eb="44">
      <t>イジョウ</t>
    </rPh>
    <rPh sb="44" eb="46">
      <t>ハイチ</t>
    </rPh>
    <rPh sb="55" eb="57">
      <t>ショクギョウ</t>
    </rPh>
    <rPh sb="57" eb="60">
      <t>シドウイン</t>
    </rPh>
    <rPh sb="60" eb="61">
      <t>オヨ</t>
    </rPh>
    <rPh sb="62" eb="64">
      <t>セイカツ</t>
    </rPh>
    <rPh sb="64" eb="66">
      <t>シエン</t>
    </rPh>
    <rPh sb="66" eb="67">
      <t>イン</t>
    </rPh>
    <rPh sb="68" eb="70">
      <t>ソウスウ</t>
    </rPh>
    <rPh sb="71" eb="73">
      <t>ジョウキン</t>
    </rPh>
    <rPh sb="73" eb="75">
      <t>カンサン</t>
    </rPh>
    <rPh sb="77" eb="80">
      <t>ゼンネンド</t>
    </rPh>
    <rPh sb="81" eb="83">
      <t>リヨウ</t>
    </rPh>
    <rPh sb="83" eb="84">
      <t>シャ</t>
    </rPh>
    <rPh sb="84" eb="85">
      <t>スウ</t>
    </rPh>
    <rPh sb="86" eb="89">
      <t>ヘイキンチ</t>
    </rPh>
    <rPh sb="94" eb="95">
      <t>ジョ</t>
    </rPh>
    <rPh sb="97" eb="98">
      <t>カズ</t>
    </rPh>
    <rPh sb="98" eb="100">
      <t>イジョウ</t>
    </rPh>
    <rPh sb="106" eb="107">
      <t>クワ</t>
    </rPh>
    <rPh sb="109" eb="111">
      <t>モクヒョウ</t>
    </rPh>
    <rPh sb="111" eb="113">
      <t>コウチン</t>
    </rPh>
    <rPh sb="113" eb="115">
      <t>タッセイ</t>
    </rPh>
    <rPh sb="115" eb="118">
      <t>シドウイン</t>
    </rPh>
    <rPh sb="119" eb="120">
      <t>クワ</t>
    </rPh>
    <rPh sb="122" eb="124">
      <t>ソウスウ</t>
    </rPh>
    <rPh sb="126" eb="128">
      <t>ジョウキン</t>
    </rPh>
    <rPh sb="128" eb="130">
      <t>カンサン</t>
    </rPh>
    <rPh sb="132" eb="135">
      <t>リヨウシャ</t>
    </rPh>
    <rPh sb="136" eb="137">
      <t>カズ</t>
    </rPh>
    <rPh sb="140" eb="141">
      <t>ジョ</t>
    </rPh>
    <rPh sb="143" eb="144">
      <t>カズ</t>
    </rPh>
    <rPh sb="144" eb="146">
      <t>イジョウ</t>
    </rPh>
    <rPh sb="155" eb="157">
      <t>コウチン</t>
    </rPh>
    <rPh sb="157" eb="159">
      <t>コウジョウ</t>
    </rPh>
    <rPh sb="159" eb="161">
      <t>ケイカク</t>
    </rPh>
    <rPh sb="163" eb="165">
      <t>サクテイ</t>
    </rPh>
    <rPh sb="167" eb="169">
      <t>トウガイ</t>
    </rPh>
    <rPh sb="169" eb="171">
      <t>ケイカク</t>
    </rPh>
    <rPh sb="172" eb="173">
      <t>カカ</t>
    </rPh>
    <rPh sb="175" eb="177">
      <t>コウチン</t>
    </rPh>
    <rPh sb="177" eb="179">
      <t>モクヒョウ</t>
    </rPh>
    <rPh sb="180" eb="182">
      <t>タッセイ</t>
    </rPh>
    <rPh sb="183" eb="184">
      <t>ム</t>
    </rPh>
    <rPh sb="190" eb="191">
      <t>ト</t>
    </rPh>
    <rPh sb="192" eb="193">
      <t>ク</t>
    </rPh>
    <phoneticPr fontId="5"/>
  </si>
  <si>
    <t>別紙22-1</t>
    <rPh sb="0" eb="2">
      <t>ベッシ</t>
    </rPh>
    <phoneticPr fontId="5"/>
  </si>
  <si>
    <t>（共同生活援助）</t>
    <rPh sb="1" eb="3">
      <t>キョウドウ</t>
    </rPh>
    <rPh sb="3" eb="5">
      <t>セイカツ</t>
    </rPh>
    <rPh sb="5" eb="7">
      <t>エンジョ</t>
    </rPh>
    <phoneticPr fontId="5"/>
  </si>
  <si>
    <t>別紙22-2</t>
    <rPh sb="0" eb="2">
      <t>ベッシ</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</si>
  <si>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</si>
  <si>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</si>
  <si>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5"/>
  </si>
  <si>
    <t>強度行動障害支援者養成研修（実践研修）</t>
    <rPh sb="14" eb="16">
      <t>ジッセン</t>
    </rPh>
    <phoneticPr fontId="5"/>
  </si>
  <si>
    <t>喀痰吸引等研修（第1号又は第2号）</t>
    <rPh sb="0" eb="2">
      <t>カクタン</t>
    </rPh>
    <rPh sb="2" eb="4">
      <t>キュウイン</t>
    </rPh>
    <rPh sb="4" eb="5">
      <t>トウ</t>
    </rPh>
    <rPh sb="5" eb="7">
      <t>ケンシュウ</t>
    </rPh>
    <rPh sb="8" eb="9">
      <t>ダイ</t>
    </rPh>
    <rPh sb="10" eb="11">
      <t>ゴウ</t>
    </rPh>
    <rPh sb="11" eb="12">
      <t>マタ</t>
    </rPh>
    <rPh sb="13" eb="14">
      <t>ダイ</t>
    </rPh>
    <rPh sb="15" eb="16">
      <t>ゴウ</t>
    </rPh>
    <phoneticPr fontId="5"/>
  </si>
  <si>
    <t>喀痰吸引等研修（第3号）</t>
    <rPh sb="0" eb="2">
      <t>カクタン</t>
    </rPh>
    <rPh sb="2" eb="4">
      <t>キュウイン</t>
    </rPh>
    <rPh sb="4" eb="5">
      <t>トウ</t>
    </rPh>
    <rPh sb="5" eb="7">
      <t>ケンシュウ</t>
    </rPh>
    <rPh sb="8" eb="9">
      <t>ダイ</t>
    </rPh>
    <rPh sb="10" eb="11">
      <t>ゴウ</t>
    </rPh>
    <phoneticPr fontId="5"/>
  </si>
  <si>
    <t>※１</t>
    <phoneticPr fontId="5"/>
  </si>
  <si>
    <t>※２</t>
  </si>
  <si>
    <r>
      <t>研修要件①</t>
    </r>
    <r>
      <rPr>
        <sz val="10"/>
        <color indexed="8"/>
        <rFont val="ＭＳ ゴシック"/>
        <family val="3"/>
        <charset val="128"/>
      </rPr>
      <t>（※１）</t>
    </r>
    <r>
      <rPr>
        <sz val="12"/>
        <color indexed="8"/>
        <rFont val="ＭＳ ゴシック"/>
        <family val="3"/>
        <charset val="128"/>
      </rPr>
      <t>を満たしている者の数</t>
    </r>
    <rPh sb="0" eb="2">
      <t>ケンシュウ</t>
    </rPh>
    <rPh sb="2" eb="4">
      <t>ヨウケン</t>
    </rPh>
    <rPh sb="10" eb="11">
      <t>ミ</t>
    </rPh>
    <rPh sb="16" eb="17">
      <t>シャ</t>
    </rPh>
    <rPh sb="18" eb="19">
      <t>カズ</t>
    </rPh>
    <phoneticPr fontId="5"/>
  </si>
  <si>
    <t>生活支援員の数</t>
    <rPh sb="0" eb="2">
      <t>セイカツ</t>
    </rPh>
    <rPh sb="2" eb="5">
      <t>シエンイン</t>
    </rPh>
    <rPh sb="6" eb="7">
      <t>カズ</t>
    </rPh>
    <phoneticPr fontId="5"/>
  </si>
  <si>
    <r>
      <t>研修要件②</t>
    </r>
    <r>
      <rPr>
        <sz val="10"/>
        <color indexed="8"/>
        <rFont val="ＭＳ ゴシック"/>
        <family val="3"/>
        <charset val="128"/>
      </rPr>
      <t>（※２）</t>
    </r>
    <r>
      <rPr>
        <sz val="11"/>
        <color indexed="8"/>
        <rFont val="ＭＳ ゴシック"/>
        <family val="3"/>
        <charset val="128"/>
      </rPr>
      <t xml:space="preserve">
を満たしている者の数及び割合</t>
    </r>
    <rPh sb="20" eb="21">
      <t>オヨ</t>
    </rPh>
    <rPh sb="22" eb="24">
      <t>ワリアイ</t>
    </rPh>
    <phoneticPr fontId="5"/>
  </si>
  <si>
    <t>サービス管理責任者</t>
    <rPh sb="4" eb="6">
      <t>カンリ</t>
    </rPh>
    <rPh sb="6" eb="8">
      <t>セキニン</t>
    </rPh>
    <rPh sb="8" eb="9">
      <t>シャ</t>
    </rPh>
    <phoneticPr fontId="5"/>
  </si>
  <si>
    <t>有</t>
    <rPh sb="0" eb="1">
      <t>アリ</t>
    </rPh>
    <phoneticPr fontId="5"/>
  </si>
  <si>
    <t>看護師資格保有</t>
    <rPh sb="0" eb="3">
      <t>カンゴシ</t>
    </rPh>
    <rPh sb="3" eb="5">
      <t>シカク</t>
    </rPh>
    <rPh sb="5" eb="7">
      <t>ホユウ</t>
    </rPh>
    <phoneticPr fontId="5"/>
  </si>
  <si>
    <t>准看護師資格保有</t>
    <rPh sb="0" eb="1">
      <t>ジュン</t>
    </rPh>
    <rPh sb="1" eb="4">
      <t>カンゴシ</t>
    </rPh>
    <rPh sb="4" eb="6">
      <t>シカク</t>
    </rPh>
    <rPh sb="6" eb="8">
      <t>ホユウ</t>
    </rPh>
    <phoneticPr fontId="5"/>
  </si>
  <si>
    <t>（共同生活援助）</t>
    <rPh sb="1" eb="3">
      <t>キョウドウ</t>
    </rPh>
    <rPh sb="3" eb="5">
      <t>セイカツ</t>
    </rPh>
    <rPh sb="5" eb="7">
      <t>エンジョ</t>
    </rPh>
    <phoneticPr fontId="5"/>
  </si>
  <si>
    <t>【本加算の概要】
　環境の変化に影響を受けやすい障害者が、可能な限り継続して事業所での生活ができるように、日常的な健康管理を行ったり、医療ニーズが必要となった場合に適切な対応がとれる等の体制を整備している事業所を評価するものです。
＜主な業務＞
①利用者に対する日常的な健康管理　②通常時及び特に利用者の状態悪化時における医療機関（主治医）との連絡・調整。</t>
    <rPh sb="1" eb="2">
      <t>ホン</t>
    </rPh>
    <rPh sb="2" eb="4">
      <t>カサン</t>
    </rPh>
    <rPh sb="5" eb="7">
      <t>ガイヨウ</t>
    </rPh>
    <rPh sb="11" eb="13">
      <t>カンキョウ</t>
    </rPh>
    <rPh sb="14" eb="16">
      <t>ヘンカ</t>
    </rPh>
    <rPh sb="17" eb="19">
      <t>エイキョウ</t>
    </rPh>
    <rPh sb="20" eb="21">
      <t>ウ</t>
    </rPh>
    <rPh sb="25" eb="27">
      <t>ショウガイ</t>
    </rPh>
    <rPh sb="27" eb="28">
      <t>シャ</t>
    </rPh>
    <rPh sb="30" eb="32">
      <t>カノウ</t>
    </rPh>
    <rPh sb="33" eb="34">
      <t>カギ</t>
    </rPh>
    <rPh sb="35" eb="37">
      <t>ケイゾク</t>
    </rPh>
    <rPh sb="39" eb="42">
      <t>ジギョウショ</t>
    </rPh>
    <rPh sb="44" eb="46">
      <t>セイカツ</t>
    </rPh>
    <rPh sb="54" eb="56">
      <t>ニチジョウ</t>
    </rPh>
    <rPh sb="56" eb="57">
      <t>テキ</t>
    </rPh>
    <rPh sb="58" eb="60">
      <t>ケンコウ</t>
    </rPh>
    <rPh sb="60" eb="62">
      <t>カンリ</t>
    </rPh>
    <rPh sb="63" eb="64">
      <t>オコナ</t>
    </rPh>
    <rPh sb="68" eb="70">
      <t>イリョウ</t>
    </rPh>
    <rPh sb="74" eb="76">
      <t>ヒツヨウ</t>
    </rPh>
    <rPh sb="80" eb="82">
      <t>バアイ</t>
    </rPh>
    <rPh sb="83" eb="85">
      <t>テキセツ</t>
    </rPh>
    <rPh sb="86" eb="88">
      <t>タイオウ</t>
    </rPh>
    <rPh sb="92" eb="93">
      <t>トウ</t>
    </rPh>
    <rPh sb="94" eb="96">
      <t>タイセイ</t>
    </rPh>
    <rPh sb="97" eb="99">
      <t>セイビ</t>
    </rPh>
    <rPh sb="103" eb="106">
      <t>ジギョウショ</t>
    </rPh>
    <rPh sb="107" eb="109">
      <t>ヒョウカ</t>
    </rPh>
    <rPh sb="118" eb="119">
      <t>オモ</t>
    </rPh>
    <rPh sb="120" eb="122">
      <t>ギョウム</t>
    </rPh>
    <rPh sb="125" eb="128">
      <t>リヨウシャ</t>
    </rPh>
    <rPh sb="129" eb="130">
      <t>タイ</t>
    </rPh>
    <rPh sb="132" eb="135">
      <t>ニチジョウテキ</t>
    </rPh>
    <rPh sb="136" eb="138">
      <t>ケンコウ</t>
    </rPh>
    <rPh sb="138" eb="140">
      <t>カンリ</t>
    </rPh>
    <rPh sb="142" eb="144">
      <t>ツウジョウ</t>
    </rPh>
    <rPh sb="144" eb="145">
      <t>ジ</t>
    </rPh>
    <rPh sb="145" eb="146">
      <t>オヨ</t>
    </rPh>
    <rPh sb="147" eb="148">
      <t>トク</t>
    </rPh>
    <rPh sb="149" eb="152">
      <t>リヨウシャ</t>
    </rPh>
    <rPh sb="153" eb="155">
      <t>ジョウタイ</t>
    </rPh>
    <rPh sb="155" eb="157">
      <t>アッカ</t>
    </rPh>
    <rPh sb="157" eb="158">
      <t>ジ</t>
    </rPh>
    <rPh sb="162" eb="164">
      <t>イリョウ</t>
    </rPh>
    <rPh sb="164" eb="166">
      <t>キカン</t>
    </rPh>
    <rPh sb="167" eb="170">
      <t>シュジイ</t>
    </rPh>
    <rPh sb="173" eb="175">
      <t>レンラク</t>
    </rPh>
    <rPh sb="176" eb="178">
      <t>チョウセイ</t>
    </rPh>
    <phoneticPr fontId="5"/>
  </si>
  <si>
    <r>
      <t>　職員</t>
    </r>
    <r>
      <rPr>
        <sz val="9"/>
        <rFont val="ＭＳ ゴシック"/>
        <family val="3"/>
        <charset val="128"/>
      </rPr>
      <t>（※1）</t>
    </r>
    <r>
      <rPr>
        <sz val="12"/>
        <rFont val="ＭＳ ゴシック"/>
        <family val="3"/>
        <charset val="128"/>
      </rPr>
      <t>として、又は病院、診療所、障害者総合支援法施行規則第57条第３項に規定する訪問看護ステーション等との連携</t>
    </r>
    <r>
      <rPr>
        <sz val="9"/>
        <rFont val="ＭＳ ゴシック"/>
        <family val="3"/>
        <charset val="128"/>
      </rPr>
      <t>（※2）</t>
    </r>
    <r>
      <rPr>
        <sz val="12"/>
        <rFont val="ＭＳ ゴシック"/>
        <family val="3"/>
        <charset val="128"/>
      </rPr>
      <t>により、看護師</t>
    </r>
    <r>
      <rPr>
        <sz val="9"/>
        <rFont val="ＭＳ ゴシック"/>
        <family val="3"/>
        <charset val="128"/>
      </rPr>
      <t>（※3）</t>
    </r>
    <r>
      <rPr>
        <sz val="12"/>
        <rFont val="ＭＳ ゴシック"/>
        <family val="3"/>
        <charset val="128"/>
      </rPr>
      <t xml:space="preserve">を１名以上確保している
</t>
    </r>
    <r>
      <rPr>
        <sz val="10"/>
        <rFont val="ＭＳ ゴシック"/>
        <family val="3"/>
        <charset val="128"/>
      </rPr>
      <t>※１　当該事業所の職員（管理者、サービス管理責任者、世話人、生活支援員）として看護師資格を有
　　している者を配置している場合も算定可能です。
※２　他の事業所との契約により看護師を確保する場合、事業所においては、看護師としての職務に専
　　従することが必要です。
※３　同一法人の他の施設に勤務する看護師の活用（併任）も可能です。ただし、准看護師の配置では
　　算定できません。</t>
    </r>
    <rPh sb="1" eb="3">
      <t>ショクイン</t>
    </rPh>
    <rPh sb="11" eb="12">
      <t>マタ</t>
    </rPh>
    <rPh sb="13" eb="15">
      <t>ビョウイン</t>
    </rPh>
    <rPh sb="16" eb="18">
      <t>シンリョウ</t>
    </rPh>
    <rPh sb="18" eb="19">
      <t>ショ</t>
    </rPh>
    <rPh sb="20" eb="23">
      <t>ショウガイシャ</t>
    </rPh>
    <rPh sb="23" eb="25">
      <t>ソウゴウ</t>
    </rPh>
    <rPh sb="25" eb="27">
      <t>シエン</t>
    </rPh>
    <rPh sb="27" eb="28">
      <t>ホウ</t>
    </rPh>
    <rPh sb="28" eb="30">
      <t>セコウ</t>
    </rPh>
    <rPh sb="30" eb="32">
      <t>キソク</t>
    </rPh>
    <rPh sb="32" eb="33">
      <t>ダイ</t>
    </rPh>
    <rPh sb="35" eb="36">
      <t>ジョウ</t>
    </rPh>
    <rPh sb="36" eb="37">
      <t>ダイ</t>
    </rPh>
    <rPh sb="38" eb="39">
      <t>コウ</t>
    </rPh>
    <rPh sb="40" eb="42">
      <t>キテイ</t>
    </rPh>
    <rPh sb="44" eb="46">
      <t>ホウモン</t>
    </rPh>
    <rPh sb="46" eb="48">
      <t>カンゴ</t>
    </rPh>
    <rPh sb="54" eb="55">
      <t>トウ</t>
    </rPh>
    <rPh sb="57" eb="59">
      <t>レンケイ</t>
    </rPh>
    <rPh sb="67" eb="70">
      <t>カンゴシ</t>
    </rPh>
    <rPh sb="76" eb="77">
      <t>メイ</t>
    </rPh>
    <rPh sb="77" eb="79">
      <t>イジョウ</t>
    </rPh>
    <rPh sb="79" eb="81">
      <t>カクホ</t>
    </rPh>
    <rPh sb="90" eb="92">
      <t>トウガイ</t>
    </rPh>
    <rPh sb="92" eb="95">
      <t>ジギョウショ</t>
    </rPh>
    <rPh sb="99" eb="102">
      <t>カンリシャ</t>
    </rPh>
    <rPh sb="107" eb="109">
      <t>カンリ</t>
    </rPh>
    <rPh sb="109" eb="111">
      <t>セキニン</t>
    </rPh>
    <rPh sb="111" eb="112">
      <t>シャ</t>
    </rPh>
    <rPh sb="113" eb="115">
      <t>セワ</t>
    </rPh>
    <rPh sb="115" eb="116">
      <t>ニン</t>
    </rPh>
    <rPh sb="117" eb="119">
      <t>セイカツ</t>
    </rPh>
    <rPh sb="119" eb="121">
      <t>シエン</t>
    </rPh>
    <rPh sb="121" eb="122">
      <t>イン</t>
    </rPh>
    <rPh sb="126" eb="129">
      <t>カンゴシ</t>
    </rPh>
    <rPh sb="129" eb="131">
      <t>シカク</t>
    </rPh>
    <rPh sb="132" eb="133">
      <t>ユウ</t>
    </rPh>
    <rPh sb="148" eb="150">
      <t>バアイ</t>
    </rPh>
    <rPh sb="151" eb="153">
      <t>サンテイ</t>
    </rPh>
    <rPh sb="153" eb="155">
      <t>カノウ</t>
    </rPh>
    <rPh sb="162" eb="163">
      <t>ホカ</t>
    </rPh>
    <rPh sb="164" eb="167">
      <t>ジギョウショ</t>
    </rPh>
    <rPh sb="169" eb="171">
      <t>ケイヤク</t>
    </rPh>
    <rPh sb="174" eb="177">
      <t>カンゴシ</t>
    </rPh>
    <rPh sb="178" eb="180">
      <t>カクホ</t>
    </rPh>
    <rPh sb="182" eb="184">
      <t>バアイ</t>
    </rPh>
    <rPh sb="185" eb="188">
      <t>ジギョウショ</t>
    </rPh>
    <rPh sb="194" eb="197">
      <t>カンゴシ</t>
    </rPh>
    <rPh sb="201" eb="203">
      <t>ショクム</t>
    </rPh>
    <rPh sb="214" eb="216">
      <t>ヒツヨウ</t>
    </rPh>
    <rPh sb="223" eb="225">
      <t>ドウイツ</t>
    </rPh>
    <rPh sb="225" eb="227">
      <t>ホウジン</t>
    </rPh>
    <rPh sb="228" eb="229">
      <t>ホカ</t>
    </rPh>
    <rPh sb="230" eb="232">
      <t>シセツ</t>
    </rPh>
    <rPh sb="233" eb="235">
      <t>キンム</t>
    </rPh>
    <rPh sb="237" eb="240">
      <t>カンゴシ</t>
    </rPh>
    <rPh sb="241" eb="243">
      <t>カツヨウ</t>
    </rPh>
    <rPh sb="244" eb="245">
      <t>ヘイ</t>
    </rPh>
    <rPh sb="245" eb="246">
      <t>ニン</t>
    </rPh>
    <rPh sb="248" eb="250">
      <t>カノウ</t>
    </rPh>
    <phoneticPr fontId="5"/>
  </si>
  <si>
    <t>事業所の職員として看護師を配置している。</t>
    <rPh sb="0" eb="2">
      <t>ジギョウ</t>
    </rPh>
    <rPh sb="2" eb="3">
      <t>ショ</t>
    </rPh>
    <rPh sb="4" eb="6">
      <t>ショクイン</t>
    </rPh>
    <rPh sb="9" eb="12">
      <t>カンゴシ</t>
    </rPh>
    <rPh sb="13" eb="15">
      <t>ハイチ</t>
    </rPh>
    <phoneticPr fontId="5"/>
  </si>
  <si>
    <t>○</t>
    <phoneticPr fontId="5"/>
  </si>
  <si>
    <t>訪問介護ステーション等と連携により看護師を確保している</t>
    <rPh sb="0" eb="2">
      <t>ホウモン</t>
    </rPh>
    <rPh sb="2" eb="4">
      <t>カイゴ</t>
    </rPh>
    <rPh sb="10" eb="11">
      <t>トウ</t>
    </rPh>
    <rPh sb="12" eb="14">
      <t>レンケイ</t>
    </rPh>
    <rPh sb="17" eb="20">
      <t>カンゴシ</t>
    </rPh>
    <rPh sb="21" eb="23">
      <t>カクホ</t>
    </rPh>
    <phoneticPr fontId="5"/>
  </si>
  <si>
    <t>×</t>
    <phoneticPr fontId="5"/>
  </si>
  <si>
    <t>提携先：</t>
    <rPh sb="0" eb="2">
      <t>テイケイ</t>
    </rPh>
    <rPh sb="2" eb="3">
      <t>サキ</t>
    </rPh>
    <phoneticPr fontId="5"/>
  </si>
  <si>
    <r>
      <t>　看護師により24時間連絡できる体制</t>
    </r>
    <r>
      <rPr>
        <sz val="9"/>
        <rFont val="ＭＳ ゴシック"/>
        <family val="3"/>
        <charset val="128"/>
      </rPr>
      <t>（※）</t>
    </r>
    <r>
      <rPr>
        <sz val="12"/>
        <rFont val="ＭＳ ゴシック"/>
        <family val="3"/>
        <charset val="128"/>
      </rPr>
      <t xml:space="preserve">を確保している
</t>
    </r>
    <r>
      <rPr>
        <sz val="10"/>
        <rFont val="ＭＳ ゴシック"/>
        <family val="3"/>
        <charset val="128"/>
      </rPr>
      <t>※　事業所における勤務実態がなく、単に「オンコール体制」としているだけでは算定できません。
　業務を行うために必要な勤務時間を確保することが必要です。</t>
    </r>
    <rPh sb="1" eb="4">
      <t>カンゴシ</t>
    </rPh>
    <rPh sb="9" eb="11">
      <t>ジカン</t>
    </rPh>
    <rPh sb="11" eb="13">
      <t>レンラク</t>
    </rPh>
    <rPh sb="16" eb="18">
      <t>タイセイ</t>
    </rPh>
    <rPh sb="22" eb="24">
      <t>カクホ</t>
    </rPh>
    <rPh sb="32" eb="35">
      <t>ジギョウショ</t>
    </rPh>
    <rPh sb="39" eb="41">
      <t>キンム</t>
    </rPh>
    <rPh sb="41" eb="43">
      <t>ジッタイ</t>
    </rPh>
    <rPh sb="47" eb="48">
      <t>タン</t>
    </rPh>
    <rPh sb="55" eb="57">
      <t>タイセイ</t>
    </rPh>
    <rPh sb="67" eb="69">
      <t>サンテイ</t>
    </rPh>
    <rPh sb="77" eb="79">
      <t>ギョウム</t>
    </rPh>
    <rPh sb="80" eb="81">
      <t>オコナ</t>
    </rPh>
    <rPh sb="85" eb="87">
      <t>ヒツヨウ</t>
    </rPh>
    <rPh sb="88" eb="90">
      <t>キンム</t>
    </rPh>
    <rPh sb="90" eb="92">
      <t>ジカン</t>
    </rPh>
    <rPh sb="93" eb="95">
      <t>カクホ</t>
    </rPh>
    <rPh sb="100" eb="102">
      <t>ヒツヨウ</t>
    </rPh>
    <phoneticPr fontId="5"/>
  </si>
  <si>
    <t>勤務時間</t>
    <rPh sb="0" eb="2">
      <t>キンム</t>
    </rPh>
    <rPh sb="2" eb="4">
      <t>ジカン</t>
    </rPh>
    <phoneticPr fontId="5"/>
  </si>
  <si>
    <t>利用者の状態悪化時等に対応するための連絡体制の確保の具体的方法</t>
    <rPh sb="0" eb="3">
      <t>リヨウシャ</t>
    </rPh>
    <rPh sb="4" eb="6">
      <t>ジョウタイ</t>
    </rPh>
    <rPh sb="6" eb="8">
      <t>アッカ</t>
    </rPh>
    <rPh sb="8" eb="9">
      <t>ジ</t>
    </rPh>
    <rPh sb="9" eb="10">
      <t>トウ</t>
    </rPh>
    <rPh sb="11" eb="13">
      <t>タイオウ</t>
    </rPh>
    <rPh sb="18" eb="20">
      <t>レンラク</t>
    </rPh>
    <rPh sb="20" eb="22">
      <t>タイセイ</t>
    </rPh>
    <rPh sb="23" eb="25">
      <t>カクホ</t>
    </rPh>
    <rPh sb="26" eb="29">
      <t>グタイテキ</t>
    </rPh>
    <rPh sb="29" eb="31">
      <t>ホウホウ</t>
    </rPh>
    <phoneticPr fontId="5"/>
  </si>
  <si>
    <r>
      <t>　重度化した場合の対応に係る指針</t>
    </r>
    <r>
      <rPr>
        <sz val="9"/>
        <rFont val="ＭＳ ゴシック"/>
        <family val="3"/>
        <charset val="128"/>
      </rPr>
      <t>（※1）</t>
    </r>
    <r>
      <rPr>
        <sz val="12"/>
        <rFont val="ＭＳ ゴシック"/>
        <family val="3"/>
        <charset val="128"/>
      </rPr>
      <t>を定め、入居の際に、入居者又はその家族等に対して、当該指針の内容を説明</t>
    </r>
    <r>
      <rPr>
        <sz val="9"/>
        <rFont val="ＭＳ ゴシック"/>
        <family val="3"/>
        <charset val="128"/>
      </rPr>
      <t>（※2）</t>
    </r>
    <r>
      <rPr>
        <sz val="12"/>
        <rFont val="ＭＳ ゴシック"/>
        <family val="3"/>
        <charset val="128"/>
      </rPr>
      <t xml:space="preserve">し同意を得ている
</t>
    </r>
    <r>
      <rPr>
        <sz val="10"/>
        <rFont val="ＭＳ ゴシック"/>
        <family val="3"/>
        <charset val="128"/>
      </rPr>
      <t>※１　例えば、①急性期における医師や医療機関との連携体制、②入院期間中における家賃や食材料費の
　　取扱いなどを定めてください（任意様式）。
※２　書面として整備し、重要事項説明書に盛り込む、または、その補足書類として添付することが望ま
　　しいとされています。</t>
    </r>
    <rPh sb="1" eb="4">
      <t>ジュウドカ</t>
    </rPh>
    <rPh sb="6" eb="8">
      <t>バアイ</t>
    </rPh>
    <rPh sb="9" eb="11">
      <t>タイオウ</t>
    </rPh>
    <rPh sb="12" eb="13">
      <t>カカワ</t>
    </rPh>
    <rPh sb="14" eb="16">
      <t>シシン</t>
    </rPh>
    <rPh sb="21" eb="22">
      <t>サダ</t>
    </rPh>
    <rPh sb="24" eb="26">
      <t>ニュウキョ</t>
    </rPh>
    <rPh sb="27" eb="28">
      <t>サイ</t>
    </rPh>
    <rPh sb="30" eb="33">
      <t>ニュウキョシャ</t>
    </rPh>
    <rPh sb="33" eb="34">
      <t>マタ</t>
    </rPh>
    <rPh sb="37" eb="40">
      <t>カゾクトウ</t>
    </rPh>
    <rPh sb="41" eb="42">
      <t>タイ</t>
    </rPh>
    <rPh sb="45" eb="47">
      <t>トウガイ</t>
    </rPh>
    <rPh sb="47" eb="49">
      <t>シシン</t>
    </rPh>
    <rPh sb="50" eb="52">
      <t>ナイヨウ</t>
    </rPh>
    <rPh sb="53" eb="55">
      <t>セツメイ</t>
    </rPh>
    <rPh sb="60" eb="62">
      <t>ドウイ</t>
    </rPh>
    <rPh sb="63" eb="64">
      <t>エ</t>
    </rPh>
    <rPh sb="72" eb="73">
      <t>タト</t>
    </rPh>
    <rPh sb="77" eb="80">
      <t>キュウセイキ</t>
    </rPh>
    <rPh sb="84" eb="86">
      <t>イシ</t>
    </rPh>
    <rPh sb="87" eb="89">
      <t>イリョウ</t>
    </rPh>
    <rPh sb="89" eb="91">
      <t>キカン</t>
    </rPh>
    <rPh sb="93" eb="95">
      <t>レンケイ</t>
    </rPh>
    <rPh sb="95" eb="97">
      <t>タイセイ</t>
    </rPh>
    <rPh sb="99" eb="101">
      <t>ニュウイン</t>
    </rPh>
    <rPh sb="101" eb="104">
      <t>キカンチュウ</t>
    </rPh>
    <rPh sb="108" eb="110">
      <t>ヤチン</t>
    </rPh>
    <rPh sb="111" eb="112">
      <t>ショク</t>
    </rPh>
    <rPh sb="125" eb="126">
      <t>サダ</t>
    </rPh>
    <rPh sb="143" eb="145">
      <t>ショメン</t>
    </rPh>
    <rPh sb="148" eb="150">
      <t>セイビ</t>
    </rPh>
    <rPh sb="152" eb="154">
      <t>ジュウヨウ</t>
    </rPh>
    <rPh sb="154" eb="156">
      <t>ジコウ</t>
    </rPh>
    <rPh sb="156" eb="159">
      <t>セツメイショ</t>
    </rPh>
    <rPh sb="160" eb="161">
      <t>モ</t>
    </rPh>
    <rPh sb="162" eb="163">
      <t>コ</t>
    </rPh>
    <rPh sb="171" eb="173">
      <t>ホソク</t>
    </rPh>
    <rPh sb="173" eb="175">
      <t>ショルイ</t>
    </rPh>
    <rPh sb="178" eb="180">
      <t>テンプ</t>
    </rPh>
    <rPh sb="185" eb="186">
      <t>ノゾ</t>
    </rPh>
    <phoneticPr fontId="5"/>
  </si>
  <si>
    <t>加算要件
該当／非該当</t>
    <rPh sb="0" eb="2">
      <t>カサン</t>
    </rPh>
    <rPh sb="2" eb="4">
      <t>ヨウケン</t>
    </rPh>
    <rPh sb="5" eb="7">
      <t>ガイトウ</t>
    </rPh>
    <rPh sb="8" eb="9">
      <t>ヒ</t>
    </rPh>
    <rPh sb="9" eb="11">
      <t>ガイトウ</t>
    </rPh>
    <phoneticPr fontId="5"/>
  </si>
  <si>
    <r>
      <t>注２　</t>
    </r>
    <r>
      <rPr>
        <u/>
        <sz val="11"/>
        <rFont val="ＭＳ ゴシック"/>
        <family val="3"/>
        <charset val="128"/>
      </rPr>
      <t>事業所の職員として看護師を確保している場合については、看護師であることを証明する資格証等の
　　写しを添付してください。</t>
    </r>
    <phoneticPr fontId="5"/>
  </si>
  <si>
    <r>
      <t>注３　</t>
    </r>
    <r>
      <rPr>
        <u/>
        <sz val="11"/>
        <rFont val="ＭＳ ゴシック"/>
        <family val="3"/>
        <charset val="128"/>
      </rPr>
      <t>病院・診療所・訪問看護ステーション等との連携により看護師を確保している場合については、病院・
　　診療所・訪問看護ステーション等との契約書等の写しを添付してください。</t>
    </r>
    <phoneticPr fontId="5"/>
  </si>
  <si>
    <r>
      <t>注４　</t>
    </r>
    <r>
      <rPr>
        <u/>
        <sz val="11"/>
        <rFont val="ＭＳ ゴシック"/>
        <family val="3"/>
        <charset val="128"/>
      </rPr>
      <t>重度化した場合における対応に関する指針を添付してください。</t>
    </r>
    <phoneticPr fontId="5"/>
  </si>
  <si>
    <t>別紙24</t>
    <rPh sb="0" eb="2">
      <t>ベッシ</t>
    </rPh>
    <phoneticPr fontId="5"/>
  </si>
  <si>
    <t>(生活介護）</t>
    <rPh sb="1" eb="3">
      <t>セイカツ</t>
    </rPh>
    <rPh sb="3" eb="5">
      <t>カイゴ</t>
    </rPh>
    <phoneticPr fontId="5"/>
  </si>
  <si>
    <t>延長支援加算体制届出書</t>
    <rPh sb="0" eb="2">
      <t>エンチョウ</t>
    </rPh>
    <rPh sb="2" eb="4">
      <t>シエン</t>
    </rPh>
    <rPh sb="4" eb="6">
      <t>カサン</t>
    </rPh>
    <rPh sb="6" eb="8">
      <t>タイセイ</t>
    </rPh>
    <rPh sb="8" eb="9">
      <t>トドケ</t>
    </rPh>
    <rPh sb="9" eb="10">
      <t>デ</t>
    </rPh>
    <rPh sb="10" eb="11">
      <t>ショ</t>
    </rPh>
    <phoneticPr fontId="5"/>
  </si>
  <si>
    <t>施設・事業所名</t>
    <rPh sb="0" eb="2">
      <t>シセツ</t>
    </rPh>
    <rPh sb="3" eb="6">
      <t>ジギョウショ</t>
    </rPh>
    <rPh sb="6" eb="7">
      <t>メイ</t>
    </rPh>
    <phoneticPr fontId="5"/>
  </si>
  <si>
    <t>運営規定上の営業時間</t>
    <rPh sb="0" eb="2">
      <t>ウンエイ</t>
    </rPh>
    <rPh sb="2" eb="4">
      <t>キテイ</t>
    </rPh>
    <rPh sb="4" eb="5">
      <t>ジョウ</t>
    </rPh>
    <rPh sb="6" eb="8">
      <t>エイギョウ</t>
    </rPh>
    <rPh sb="8" eb="10">
      <t>ジカン</t>
    </rPh>
    <phoneticPr fontId="5"/>
  </si>
  <si>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5"/>
  </si>
  <si>
    <t>年齢</t>
    <rPh sb="0" eb="2">
      <t>ネンレイ</t>
    </rPh>
    <phoneticPr fontId="5"/>
  </si>
  <si>
    <t>利用時間</t>
    <rPh sb="0" eb="2">
      <t>リヨウ</t>
    </rPh>
    <rPh sb="2" eb="4">
      <t>ジカン</t>
    </rPh>
    <phoneticPr fontId="5"/>
  </si>
  <si>
    <t>備考</t>
    <rPh sb="0" eb="2">
      <t>ビコウ</t>
    </rPh>
    <phoneticPr fontId="5"/>
  </si>
  <si>
    <t xml:space="preserve">※　運営規程の営業時間を超えて支援を行うものとして、加算を算定する場合に届け出ること。
</t>
    <phoneticPr fontId="5"/>
  </si>
  <si>
    <t>別紙25－1</t>
    <rPh sb="0" eb="2">
      <t>ベッシ</t>
    </rPh>
    <phoneticPr fontId="5"/>
  </si>
  <si>
    <t>送迎加算に関する届出書（生活介護）</t>
    <rPh sb="0" eb="2">
      <t>ソウゲイ</t>
    </rPh>
    <rPh sb="2" eb="4">
      <t>カサン</t>
    </rPh>
    <rPh sb="5" eb="6">
      <t>カン</t>
    </rPh>
    <rPh sb="8" eb="10">
      <t>トドケデ</t>
    </rPh>
    <rPh sb="10" eb="11">
      <t>ショ</t>
    </rPh>
    <rPh sb="12" eb="16">
      <t>セイカツカイゴ</t>
    </rPh>
    <phoneticPr fontId="5"/>
  </si>
  <si>
    <t>事業所番号</t>
    <rPh sb="0" eb="3">
      <t>ジギョウショ</t>
    </rPh>
    <rPh sb="3" eb="5">
      <t>バンゴウ</t>
    </rPh>
    <phoneticPr fontId="5"/>
  </si>
  <si>
    <t>１　送迎の状況①</t>
    <phoneticPr fontId="5"/>
  </si>
  <si>
    <t>　当該事業所において行われる通所サービス等の利用につき、利用者の送迎を行っている</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5"/>
  </si>
  <si>
    <t>変更</t>
    <rPh sb="0" eb="2">
      <t>ヘンコウ</t>
    </rPh>
    <phoneticPr fontId="5"/>
  </si>
  <si>
    <t>継続</t>
    <rPh sb="0" eb="2">
      <t>ケイゾク</t>
    </rPh>
    <phoneticPr fontId="5"/>
  </si>
  <si>
    <t>２　送迎の状況②</t>
    <rPh sb="2" eb="4">
      <t>ソウゲイ</t>
    </rPh>
    <rPh sb="5" eb="7">
      <t>ジョウキョウ</t>
    </rPh>
    <phoneticPr fontId="5"/>
  </si>
  <si>
    <t>　１回の送迎につき、平均１０人以上（ただし、利用定員が20人未満の事業所にあっては、１回の送迎につき、平均的に定員の100分の50以上）が利用している※多機能型の場合は合算</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rPh sb="76" eb="80">
      <t>タキノウガタ</t>
    </rPh>
    <rPh sb="81" eb="83">
      <t>バアイ</t>
    </rPh>
    <rPh sb="84" eb="86">
      <t>ガッサン</t>
    </rPh>
    <phoneticPr fontId="5"/>
  </si>
  <si>
    <t>３　送迎の状況③</t>
    <rPh sb="2" eb="4">
      <t>ソウゲイ</t>
    </rPh>
    <rPh sb="5" eb="7">
      <t>ジョウキョウ</t>
    </rPh>
    <phoneticPr fontId="5"/>
  </si>
  <si>
    <t>　週３回以上の送迎を実施している</t>
    <phoneticPr fontId="5"/>
  </si>
  <si>
    <t>４　送迎の状況④</t>
    <rPh sb="2" eb="4">
      <t>ソウゲイ</t>
    </rPh>
    <rPh sb="5" eb="7">
      <t>ジョウキョウ</t>
    </rPh>
    <phoneticPr fontId="5"/>
  </si>
  <si>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5"/>
  </si>
  <si>
    <t>算定可能な加算</t>
    <rPh sb="0" eb="2">
      <t>サンテイ</t>
    </rPh>
    <rPh sb="2" eb="4">
      <t>カノウ</t>
    </rPh>
    <rPh sb="5" eb="7">
      <t>カサン</t>
    </rPh>
    <phoneticPr fontId="5"/>
  </si>
  <si>
    <t>送迎加算Ⅰ</t>
    <rPh sb="0" eb="2">
      <t>ソウゲイ</t>
    </rPh>
    <rPh sb="2" eb="4">
      <t>カサン</t>
    </rPh>
    <phoneticPr fontId="5"/>
  </si>
  <si>
    <t>送迎加算Ⅱ</t>
    <rPh sb="0" eb="2">
      <t>ソウゲイ</t>
    </rPh>
    <rPh sb="2" eb="4">
      <t>カサン</t>
    </rPh>
    <phoneticPr fontId="5"/>
  </si>
  <si>
    <t>重度送迎加算</t>
    <rPh sb="0" eb="2">
      <t>ジュウド</t>
    </rPh>
    <rPh sb="2" eb="4">
      <t>ソウゲイ</t>
    </rPh>
    <rPh sb="4" eb="6">
      <t>カサン</t>
    </rPh>
    <phoneticPr fontId="5"/>
  </si>
  <si>
    <t>別紙25－2</t>
    <rPh sb="0" eb="2">
      <t>ベッシ</t>
    </rPh>
    <phoneticPr fontId="5"/>
  </si>
  <si>
    <t>(短期入所）</t>
    <rPh sb="1" eb="3">
      <t>タンキ</t>
    </rPh>
    <rPh sb="3" eb="5">
      <t>ニュウショ</t>
    </rPh>
    <phoneticPr fontId="5"/>
  </si>
  <si>
    <t>送迎加算に関する届出書（短期入所）</t>
    <rPh sb="0" eb="2">
      <t>ソウゲイ</t>
    </rPh>
    <rPh sb="2" eb="4">
      <t>カサン</t>
    </rPh>
    <rPh sb="5" eb="6">
      <t>カン</t>
    </rPh>
    <rPh sb="8" eb="10">
      <t>トドケデ</t>
    </rPh>
    <rPh sb="10" eb="11">
      <t>ショ</t>
    </rPh>
    <rPh sb="12" eb="14">
      <t>タンキ</t>
    </rPh>
    <rPh sb="14" eb="16">
      <t>ニュウショ</t>
    </rPh>
    <phoneticPr fontId="5"/>
  </si>
  <si>
    <t>送迎の状況</t>
    <phoneticPr fontId="5"/>
  </si>
  <si>
    <t>　当該事業所において行われる居宅等の利用につき、利用者の送迎を行っている</t>
    <rPh sb="1" eb="3">
      <t>トウガイ</t>
    </rPh>
    <rPh sb="3" eb="6">
      <t>ジギョウショ</t>
    </rPh>
    <rPh sb="10" eb="11">
      <t>オコナ</t>
    </rPh>
    <rPh sb="14" eb="16">
      <t>キョタク</t>
    </rPh>
    <rPh sb="16" eb="17">
      <t>トウ</t>
    </rPh>
    <rPh sb="18" eb="20">
      <t>リヨウ</t>
    </rPh>
    <rPh sb="24" eb="27">
      <t>リヨウシャ</t>
    </rPh>
    <rPh sb="28" eb="30">
      <t>ソウゲイ</t>
    </rPh>
    <rPh sb="31" eb="32">
      <t>オコナ</t>
    </rPh>
    <phoneticPr fontId="5"/>
  </si>
  <si>
    <t>送迎加算</t>
    <rPh sb="0" eb="2">
      <t>ソウゲイ</t>
    </rPh>
    <rPh sb="2" eb="4">
      <t>カサン</t>
    </rPh>
    <phoneticPr fontId="5"/>
  </si>
  <si>
    <t>別紙25－3</t>
    <rPh sb="0" eb="2">
      <t>ベッシ</t>
    </rPh>
    <phoneticPr fontId="5"/>
  </si>
  <si>
    <t>(自立訓練、就労移行支援、就労継続支援）</t>
    <rPh sb="1" eb="3">
      <t>ジリツ</t>
    </rPh>
    <rPh sb="3" eb="5">
      <t>クンレン</t>
    </rPh>
    <rPh sb="6" eb="8">
      <t>シュウロウ</t>
    </rPh>
    <rPh sb="8" eb="10">
      <t>イコウ</t>
    </rPh>
    <rPh sb="10" eb="12">
      <t>シエン</t>
    </rPh>
    <rPh sb="13" eb="15">
      <t>シュウロウ</t>
    </rPh>
    <rPh sb="15" eb="17">
      <t>ケイゾク</t>
    </rPh>
    <rPh sb="17" eb="19">
      <t>シエン</t>
    </rPh>
    <phoneticPr fontId="5"/>
  </si>
  <si>
    <r>
      <t>送迎加算に関する届出書</t>
    </r>
    <r>
      <rPr>
        <sz val="11"/>
        <color theme="1"/>
        <rFont val="游ゴシック"/>
        <family val="2"/>
        <charset val="128"/>
        <scheme val="minor"/>
      </rPr>
      <t>（自立訓練、就労移行支援、就労継続支援）</t>
    </r>
    <rPh sb="0" eb="2">
      <t>ソウゲイ</t>
    </rPh>
    <rPh sb="2" eb="4">
      <t>カサン</t>
    </rPh>
    <rPh sb="5" eb="6">
      <t>カン</t>
    </rPh>
    <rPh sb="8" eb="10">
      <t>トドケデ</t>
    </rPh>
    <rPh sb="10" eb="11">
      <t>ショ</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</si>
  <si>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※宿泊型自立訓練は対象外</t>
    <rPh sb="1" eb="4">
      <t>シュクハクガタ</t>
    </rPh>
    <rPh sb="4" eb="6">
      <t>ジリツ</t>
    </rPh>
    <rPh sb="6" eb="8">
      <t>クンレン</t>
    </rPh>
    <rPh sb="9" eb="12">
      <t>タイショウガイ</t>
    </rPh>
    <phoneticPr fontId="5"/>
  </si>
  <si>
    <t>別紙26</t>
    <rPh sb="0" eb="2">
      <t>ベッシ</t>
    </rPh>
    <phoneticPr fontId="5"/>
  </si>
  <si>
    <t>（就労継続支援Ａ型）</t>
    <rPh sb="1" eb="3">
      <t>シュウロウ</t>
    </rPh>
    <rPh sb="3" eb="5">
      <t>ケイゾク</t>
    </rPh>
    <rPh sb="5" eb="7">
      <t>シエン</t>
    </rPh>
    <rPh sb="8" eb="9">
      <t>ガタ</t>
    </rPh>
    <phoneticPr fontId="5"/>
  </si>
  <si>
    <t>就労継続支援Ａ型事業所による利用者負担減免</t>
    <rPh sb="0" eb="2">
      <t>シュウロウ</t>
    </rPh>
    <rPh sb="2" eb="4">
      <t>ケイゾク</t>
    </rPh>
    <rPh sb="4" eb="6">
      <t>シエン</t>
    </rPh>
    <rPh sb="7" eb="8">
      <t>ガタ</t>
    </rPh>
    <rPh sb="8" eb="11">
      <t>ジギョウショ</t>
    </rPh>
    <rPh sb="19" eb="21">
      <t>ゲンメン</t>
    </rPh>
    <phoneticPr fontId="5"/>
  </si>
  <si>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5"/>
  </si>
  <si>
    <t>利用者負担減免の実施内容
（該当するものに○）</t>
    <rPh sb="0" eb="3">
      <t>リヨウシャ</t>
    </rPh>
    <rPh sb="3" eb="5">
      <t>フタン</t>
    </rPh>
    <rPh sb="5" eb="7">
      <t>ゲンメン</t>
    </rPh>
    <rPh sb="8" eb="10">
      <t>ジッシ</t>
    </rPh>
    <rPh sb="10" eb="12">
      <t>ナイヨウ</t>
    </rPh>
    <rPh sb="14" eb="16">
      <t>ガイトウ</t>
    </rPh>
    <phoneticPr fontId="5"/>
  </si>
  <si>
    <t>　　利用者負担額免除</t>
    <rPh sb="2" eb="5">
      <t>リヨウシャ</t>
    </rPh>
    <rPh sb="5" eb="7">
      <t>フタン</t>
    </rPh>
    <rPh sb="7" eb="8">
      <t>ガク</t>
    </rPh>
    <rPh sb="8" eb="10">
      <t>メンジョ</t>
    </rPh>
    <phoneticPr fontId="5"/>
  </si>
  <si>
    <t>（利用者負担額を全額免除します）</t>
    <rPh sb="1" eb="4">
      <t>リヨウシャ</t>
    </rPh>
    <rPh sb="4" eb="6">
      <t>フタン</t>
    </rPh>
    <rPh sb="6" eb="7">
      <t>ガク</t>
    </rPh>
    <rPh sb="8" eb="10">
      <t>ゼンガク</t>
    </rPh>
    <rPh sb="10" eb="12">
      <t>メンジョ</t>
    </rPh>
    <phoneticPr fontId="5"/>
  </si>
  <si>
    <t>　　利用者負担額軽減</t>
    <rPh sb="2" eb="5">
      <t>リヨウシャ</t>
    </rPh>
    <rPh sb="5" eb="7">
      <t>フタン</t>
    </rPh>
    <rPh sb="7" eb="8">
      <t>ガク</t>
    </rPh>
    <rPh sb="8" eb="10">
      <t>ケイゲン</t>
    </rPh>
    <phoneticPr fontId="5"/>
  </si>
  <si>
    <t>（利用者一人につき、月額</t>
    <rPh sb="1" eb="4">
      <t>リヨウシャ</t>
    </rPh>
    <rPh sb="4" eb="6">
      <t>ヒトリ</t>
    </rPh>
    <rPh sb="10" eb="12">
      <t>ゲツガク</t>
    </rPh>
    <phoneticPr fontId="5"/>
  </si>
  <si>
    <t>円まで軽減します）</t>
    <rPh sb="0" eb="1">
      <t>エン</t>
    </rPh>
    <rPh sb="3" eb="5">
      <t>ケイゲン</t>
    </rPh>
    <phoneticPr fontId="5"/>
  </si>
  <si>
    <t>（利用者一人につき、毎月</t>
    <rPh sb="1" eb="4">
      <t>リヨウシャ</t>
    </rPh>
    <rPh sb="4" eb="6">
      <t>ヒトリ</t>
    </rPh>
    <rPh sb="10" eb="12">
      <t>マイツキ</t>
    </rPh>
    <phoneticPr fontId="5"/>
  </si>
  <si>
    <t>％軽減します）</t>
    <rPh sb="1" eb="3">
      <t>ケイゲン</t>
    </rPh>
    <phoneticPr fontId="5"/>
  </si>
  <si>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5"/>
  </si>
  <si>
    <t>名</t>
    <rPh sb="0" eb="1">
      <t>メイ</t>
    </rPh>
    <phoneticPr fontId="5"/>
  </si>
  <si>
    <t>減免の開始年月日</t>
    <rPh sb="0" eb="2">
      <t>ゲンメン</t>
    </rPh>
    <rPh sb="3" eb="5">
      <t>カイシ</t>
    </rPh>
    <rPh sb="5" eb="8">
      <t>ネンガッピ</t>
    </rPh>
    <phoneticPr fontId="5"/>
  </si>
  <si>
    <t>減免の終了年月日</t>
    <rPh sb="0" eb="2">
      <t>ゲンメン</t>
    </rPh>
    <rPh sb="3" eb="5">
      <t>シュウリョウ</t>
    </rPh>
    <rPh sb="5" eb="8">
      <t>ネンガッピ</t>
    </rPh>
    <phoneticPr fontId="5"/>
  </si>
  <si>
    <t>注1</t>
    <rPh sb="0" eb="1">
      <t>チュウ</t>
    </rPh>
    <phoneticPr fontId="5"/>
  </si>
  <si>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5"/>
  </si>
  <si>
    <t>注2</t>
    <rPh sb="0" eb="1">
      <t>チュウ</t>
    </rPh>
    <phoneticPr fontId="5"/>
  </si>
  <si>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5"/>
  </si>
  <si>
    <t>別紙27-1</t>
    <rPh sb="0" eb="2">
      <t>ベッシ</t>
    </rPh>
    <phoneticPr fontId="5"/>
  </si>
  <si>
    <t>通勤者生活支援加算に係る体制</t>
    <rPh sb="0" eb="3">
      <t>ツウキンシャ</t>
    </rPh>
    <rPh sb="3" eb="5">
      <t>セイカツ</t>
    </rPh>
    <rPh sb="5" eb="7">
      <t>シエン</t>
    </rPh>
    <rPh sb="7" eb="9">
      <t>カサン</t>
    </rPh>
    <rPh sb="10" eb="11">
      <t>カカ</t>
    </rPh>
    <rPh sb="12" eb="14">
      <t>タイセイ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</si>
  <si>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</si>
  <si>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</si>
  <si>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</si>
  <si>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</si>
  <si>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</si>
  <si>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</si>
  <si>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注２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</si>
  <si>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別紙27-2</t>
    <rPh sb="0" eb="2">
      <t>ベッシ</t>
    </rPh>
    <phoneticPr fontId="5"/>
  </si>
  <si>
    <t>（宿泊型自立訓練)</t>
    <rPh sb="1" eb="4">
      <t>シュクハクガタ</t>
    </rPh>
    <rPh sb="4" eb="6">
      <t>ジリツ</t>
    </rPh>
    <rPh sb="6" eb="8">
      <t>クンレン</t>
    </rPh>
    <phoneticPr fontId="5"/>
  </si>
  <si>
    <t>地域移行支援体制強化加算及び通勤者生活支援加算に係る体制
（宿泊型自立訓練事業所）</t>
    <rPh sb="0" eb="2">
      <t>チイキ</t>
    </rPh>
    <rPh sb="2" eb="4">
      <t>イコウ</t>
    </rPh>
    <rPh sb="4" eb="6">
      <t>シエン</t>
    </rPh>
    <rPh sb="6" eb="8">
      <t>タイセイ</t>
    </rPh>
    <rPh sb="8" eb="10">
      <t>キョウカ</t>
    </rPh>
    <rPh sb="10" eb="12">
      <t>カサン</t>
    </rPh>
    <rPh sb="12" eb="13">
      <t>オヨ</t>
    </rPh>
    <rPh sb="14" eb="17">
      <t>ツウキンシャ</t>
    </rPh>
    <rPh sb="17" eb="19">
      <t>セイカツ</t>
    </rPh>
    <rPh sb="19" eb="21">
      <t>シエン</t>
    </rPh>
    <rPh sb="21" eb="23">
      <t>カサン</t>
    </rPh>
    <rPh sb="24" eb="25">
      <t>カカ</t>
    </rPh>
    <rPh sb="26" eb="28">
      <t>タイセイ</t>
    </rPh>
    <rPh sb="30" eb="33">
      <t>シュクハクガタ</t>
    </rPh>
    <rPh sb="33" eb="35">
      <t>ジリツ</t>
    </rPh>
    <rPh sb="35" eb="37">
      <t>クンレン</t>
    </rPh>
    <rPh sb="37" eb="40">
      <t>ジギョウショ</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</si>
  <si>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</si>
  <si>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</si>
  <si>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</si>
  <si>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</si>
  <si>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</si>
  <si>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</si>
  <si>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</si>
  <si>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</si>
  <si>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</si>
  <si>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</si>
  <si>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別紙28-1</t>
    <rPh sb="0" eb="2">
      <t>ベッシ</t>
    </rPh>
    <phoneticPr fontId="5"/>
  </si>
  <si>
    <t>（自立訓練）</t>
    <rPh sb="1" eb="3">
      <t>ジリツ</t>
    </rPh>
    <rPh sb="3" eb="5">
      <t>クンレン</t>
    </rPh>
    <phoneticPr fontId="5"/>
  </si>
  <si>
    <t>看護職員配置加算に係る届出書</t>
    <rPh sb="0" eb="2">
      <t>カンゴ</t>
    </rPh>
    <rPh sb="2" eb="4">
      <t>ショクイン</t>
    </rPh>
    <rPh sb="4" eb="6">
      <t>ハイチ</t>
    </rPh>
    <rPh sb="6" eb="8">
      <t>カサン</t>
    </rPh>
    <rPh sb="9" eb="10">
      <t>カカ</t>
    </rPh>
    <rPh sb="11" eb="14">
      <t>トドケデショ</t>
    </rPh>
    <phoneticPr fontId="5"/>
  </si>
  <si>
    <t>事業区分</t>
    <rPh sb="0" eb="2">
      <t>ジギョウ</t>
    </rPh>
    <rPh sb="2" eb="4">
      <t>クブン</t>
    </rPh>
    <phoneticPr fontId="5"/>
  </si>
  <si>
    <t>１　生活訓練　　　　　　　　２　宿泊型自立訓練</t>
    <rPh sb="2" eb="4">
      <t>セイカツ</t>
    </rPh>
    <rPh sb="4" eb="6">
      <t>クンレン</t>
    </rPh>
    <rPh sb="16" eb="19">
      <t>シュクハクガタ</t>
    </rPh>
    <rPh sb="19" eb="21">
      <t>ジリツ</t>
    </rPh>
    <rPh sb="21" eb="23">
      <t>クンレン</t>
    </rPh>
    <phoneticPr fontId="5"/>
  </si>
  <si>
    <t>看護職員の配置状況</t>
    <rPh sb="0" eb="2">
      <t>カンゴ</t>
    </rPh>
    <rPh sb="2" eb="4">
      <t>ショクイン</t>
    </rPh>
    <rPh sb="5" eb="7">
      <t>ハイチ</t>
    </rPh>
    <rPh sb="7" eb="9">
      <t>ジョウキョウ</t>
    </rPh>
    <phoneticPr fontId="5"/>
  </si>
  <si>
    <t>保健師</t>
    <rPh sb="0" eb="3">
      <t>ホケンシ</t>
    </rPh>
    <phoneticPr fontId="5"/>
  </si>
  <si>
    <t>常勤換算</t>
    <rPh sb="0" eb="2">
      <t>ジョウキン</t>
    </rPh>
    <rPh sb="2" eb="4">
      <t>カンザン</t>
    </rPh>
    <phoneticPr fontId="5"/>
  </si>
  <si>
    <t>看護師</t>
    <rPh sb="0" eb="3">
      <t>カンゴシ</t>
    </rPh>
    <phoneticPr fontId="5"/>
  </si>
  <si>
    <t>准看護師</t>
    <rPh sb="0" eb="4">
      <t>ジュンカンゴシ</t>
    </rPh>
    <phoneticPr fontId="5"/>
  </si>
  <si>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5"/>
  </si>
  <si>
    <t>看護職員配置加算に関する届出書</t>
    <rPh sb="0" eb="2">
      <t>カンゴ</t>
    </rPh>
    <rPh sb="2" eb="4">
      <t>ショクイン</t>
    </rPh>
    <rPh sb="4" eb="6">
      <t>ハイチ</t>
    </rPh>
    <rPh sb="6" eb="8">
      <t>カサン</t>
    </rPh>
    <rPh sb="9" eb="10">
      <t>カン</t>
    </rPh>
    <rPh sb="12" eb="14">
      <t>トドケデ</t>
    </rPh>
    <rPh sb="14" eb="15">
      <t>ショ</t>
    </rPh>
    <phoneticPr fontId="5"/>
  </si>
  <si>
    <t>１　異動区分</t>
    <rPh sb="2" eb="4">
      <t>イドウ</t>
    </rPh>
    <rPh sb="4" eb="6">
      <t>クブン</t>
    </rPh>
    <phoneticPr fontId="5"/>
  </si>
  <si>
    <t>①　新規　　　　　　　　②　変更　　　　　　　　③　終了</t>
    <rPh sb="2" eb="4">
      <t>シンキ</t>
    </rPh>
    <rPh sb="14" eb="16">
      <t>ヘンコウ</t>
    </rPh>
    <rPh sb="26" eb="28">
      <t>シュウリョウ</t>
    </rPh>
    <phoneticPr fontId="5"/>
  </si>
  <si>
    <t>２　看護職員の配置状況</t>
    <rPh sb="7" eb="9">
      <t>ハイチ</t>
    </rPh>
    <rPh sb="9" eb="11">
      <t>ジョウキョウ</t>
    </rPh>
    <phoneticPr fontId="5"/>
  </si>
  <si>
    <t>実人員</t>
    <rPh sb="0" eb="3">
      <t>ジツジンイン</t>
    </rPh>
    <phoneticPr fontId="5"/>
  </si>
  <si>
    <t>人　</t>
    <rPh sb="0" eb="1">
      <t>ニン</t>
    </rPh>
    <phoneticPr fontId="5"/>
  </si>
  <si>
    <t>人　</t>
    <phoneticPr fontId="5"/>
  </si>
  <si>
    <t>常勤換算方法
による員数</t>
    <rPh sb="0" eb="2">
      <t>ジョウキン</t>
    </rPh>
    <rPh sb="2" eb="4">
      <t>カンサン</t>
    </rPh>
    <rPh sb="4" eb="6">
      <t>ホウホウ</t>
    </rPh>
    <rPh sb="10" eb="12">
      <t>インスウ</t>
    </rPh>
    <phoneticPr fontId="5"/>
  </si>
  <si>
    <t>　　　　　人　</t>
    <rPh sb="5" eb="6">
      <t>ニン</t>
    </rPh>
    <phoneticPr fontId="5"/>
  </si>
  <si>
    <t>Ⓐ　　</t>
    <phoneticPr fontId="5"/>
  </si>
  <si>
    <t>３　利用者の数</t>
    <rPh sb="2" eb="5">
      <t>リヨウシャ</t>
    </rPh>
    <rPh sb="6" eb="7">
      <t>カズ</t>
    </rPh>
    <phoneticPr fontId="5"/>
  </si>
  <si>
    <t>　　　利用者の数を２０で除した数</t>
    <rPh sb="3" eb="6">
      <t>リヨウシャ</t>
    </rPh>
    <rPh sb="7" eb="8">
      <t>カズ</t>
    </rPh>
    <rPh sb="12" eb="13">
      <t>ジョ</t>
    </rPh>
    <rPh sb="15" eb="16">
      <t>カズ</t>
    </rPh>
    <phoneticPr fontId="5"/>
  </si>
  <si>
    <t>前年度の利用者の平均</t>
    <rPh sb="0" eb="3">
      <t>ゼンネンド</t>
    </rPh>
    <rPh sb="4" eb="7">
      <t>リヨウシャ</t>
    </rPh>
    <rPh sb="8" eb="10">
      <t>ヘイキン</t>
    </rPh>
    <phoneticPr fontId="5"/>
  </si>
  <si>
    <t>利用者の数を２０で除した数
　（Ⓐ　≧　Ⓑ　であること　）</t>
    <phoneticPr fontId="5"/>
  </si>
  <si>
    <t>人</t>
    <phoneticPr fontId="5"/>
  </si>
  <si>
    <t>Ⓑ</t>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</si>
  <si>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</si>
  <si>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３　看護職員の資格を証する書類の写しを添付して下さい。</t>
    <phoneticPr fontId="5"/>
  </si>
  <si>
    <t>別紙29</t>
    <rPh sb="0" eb="2">
      <t>ベッシ</t>
    </rPh>
    <phoneticPr fontId="5"/>
  </si>
  <si>
    <t>常勤看護職員等配置加算に係る届出書（生活介護）</t>
    <rPh sb="0" eb="2">
      <t>ジョウキン</t>
    </rPh>
    <rPh sb="2" eb="4">
      <t>カンゴ</t>
    </rPh>
    <rPh sb="4" eb="6">
      <t>ショクイン</t>
    </rPh>
    <rPh sb="6" eb="7">
      <t>トウ</t>
    </rPh>
    <rPh sb="7" eb="9">
      <t>ハイチ</t>
    </rPh>
    <rPh sb="9" eb="11">
      <t>カサン</t>
    </rPh>
    <rPh sb="12" eb="13">
      <t>カカ</t>
    </rPh>
    <rPh sb="14" eb="17">
      <t>トドケデショ</t>
    </rPh>
    <rPh sb="18" eb="20">
      <t>セイカツ</t>
    </rPh>
    <rPh sb="20" eb="22">
      <t>カイゴ</t>
    </rPh>
    <phoneticPr fontId="5"/>
  </si>
  <si>
    <t>看護職員の氏名</t>
    <rPh sb="0" eb="2">
      <t>カンゴ</t>
    </rPh>
    <rPh sb="2" eb="4">
      <t>ショクイン</t>
    </rPh>
    <rPh sb="5" eb="7">
      <t>シメイ</t>
    </rPh>
    <phoneticPr fontId="5"/>
  </si>
  <si>
    <t>注　常勤換算方法で１人以上の看護職員を配置している場合にⅠを算定できます。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30" eb="32">
      <t>サンテイ</t>
    </rPh>
    <phoneticPr fontId="5"/>
  </si>
  <si>
    <t>別紙30</t>
    <rPh sb="0" eb="2">
      <t>ベッシ</t>
    </rPh>
    <phoneticPr fontId="5"/>
  </si>
  <si>
    <t>（就労移行支援）</t>
    <rPh sb="1" eb="3">
      <t>シュウロウ</t>
    </rPh>
    <rPh sb="3" eb="5">
      <t>イコウ</t>
    </rPh>
    <rPh sb="5" eb="7">
      <t>シエン</t>
    </rPh>
    <phoneticPr fontId="5"/>
  </si>
  <si>
    <t>当該施設の前年度の利用定員</t>
    <rPh sb="0" eb="2">
      <t>トウガイ</t>
    </rPh>
    <rPh sb="2" eb="4">
      <t>シセツ</t>
    </rPh>
    <rPh sb="5" eb="8">
      <t>ゼンネンド</t>
    </rPh>
    <rPh sb="9" eb="11">
      <t>リヨウ</t>
    </rPh>
    <rPh sb="11" eb="13">
      <t>テイイン</t>
    </rPh>
    <phoneticPr fontId="5"/>
  </si>
  <si>
    <t>Ａ</t>
    <phoneticPr fontId="5"/>
  </si>
  <si>
    <t>うち施設外支援実施利用者</t>
    <rPh sb="2" eb="5">
      <t>シセツガイ</t>
    </rPh>
    <rPh sb="5" eb="7">
      <t>シエン</t>
    </rPh>
    <rPh sb="7" eb="9">
      <t>ジッシ</t>
    </rPh>
    <rPh sb="9" eb="12">
      <t>リヨウシャ</t>
    </rPh>
    <phoneticPr fontId="5"/>
  </si>
  <si>
    <t>Ｂ</t>
    <phoneticPr fontId="5"/>
  </si>
  <si>
    <t>施設外支援実施率　（　（Ｂ）／（Ａ）　）</t>
    <rPh sb="0" eb="3">
      <t>シセツガイ</t>
    </rPh>
    <rPh sb="3" eb="5">
      <t>シエン</t>
    </rPh>
    <rPh sb="5" eb="7">
      <t>ジッシ</t>
    </rPh>
    <rPh sb="7" eb="8">
      <t>リツ</t>
    </rPh>
    <phoneticPr fontId="5"/>
  </si>
  <si>
    <t>Ｃ</t>
    <phoneticPr fontId="5"/>
  </si>
  <si>
    <t>職場実習等</t>
    <rPh sb="0" eb="2">
      <t>ショクバ</t>
    </rPh>
    <rPh sb="2" eb="5">
      <t>ジッシュウナド</t>
    </rPh>
    <phoneticPr fontId="5"/>
  </si>
  <si>
    <t>求職活動等</t>
    <rPh sb="0" eb="2">
      <t>キュウショク</t>
    </rPh>
    <rPh sb="2" eb="5">
      <t>カツドウナド</t>
    </rPh>
    <phoneticPr fontId="5"/>
  </si>
  <si>
    <t>注１．　本表は前年度に施設外支援を実施した利用者を記載してください。</t>
    <rPh sb="0" eb="1">
      <t>チュウ</t>
    </rPh>
    <rPh sb="4" eb="5">
      <t>ホン</t>
    </rPh>
    <rPh sb="5" eb="6">
      <t>ヒョウ</t>
    </rPh>
    <rPh sb="7" eb="10">
      <t>ゼンネンド</t>
    </rPh>
    <rPh sb="11" eb="14">
      <t>シセツガイ</t>
    </rPh>
    <rPh sb="14" eb="16">
      <t>シエン</t>
    </rPh>
    <rPh sb="17" eb="19">
      <t>ジッシ</t>
    </rPh>
    <rPh sb="21" eb="24">
      <t>リヨウシャ</t>
    </rPh>
    <rPh sb="25" eb="27">
      <t>キサイ</t>
    </rPh>
    <phoneticPr fontId="5"/>
  </si>
  <si>
    <t>注２．　前年度に施設外支援を実施した利用者の数が利用定員の100分の50を超えること。</t>
    <rPh sb="0" eb="1">
      <t>チュウ</t>
    </rPh>
    <rPh sb="4" eb="7">
      <t>ゼンネンド</t>
    </rPh>
    <rPh sb="8" eb="11">
      <t>シセツガイ</t>
    </rPh>
    <rPh sb="11" eb="13">
      <t>シエン</t>
    </rPh>
    <rPh sb="14" eb="16">
      <t>ジッシ</t>
    </rPh>
    <rPh sb="18" eb="21">
      <t>リヨウシャ</t>
    </rPh>
    <rPh sb="22" eb="23">
      <t>カズ</t>
    </rPh>
    <rPh sb="24" eb="26">
      <t>リヨウ</t>
    </rPh>
    <rPh sb="26" eb="28">
      <t>テイイン</t>
    </rPh>
    <rPh sb="32" eb="33">
      <t>ブン</t>
    </rPh>
    <rPh sb="37" eb="38">
      <t>コ</t>
    </rPh>
    <phoneticPr fontId="5"/>
  </si>
  <si>
    <t>注３．　移行準備支援体制加算（Ⅰ）を算定する場合に作成し、指定権者に届け出ること。</t>
    <rPh sb="0" eb="1">
      <t>チュウ</t>
    </rPh>
    <rPh sb="4" eb="6">
      <t>イコウ</t>
    </rPh>
    <rPh sb="6" eb="8">
      <t>ジュンビ</t>
    </rPh>
    <rPh sb="8" eb="10">
      <t>シエン</t>
    </rPh>
    <rPh sb="10" eb="12">
      <t>タイセイ</t>
    </rPh>
    <rPh sb="12" eb="14">
      <t>カサン</t>
    </rPh>
    <rPh sb="18" eb="20">
      <t>サンテイ</t>
    </rPh>
    <rPh sb="22" eb="24">
      <t>バアイ</t>
    </rPh>
    <rPh sb="25" eb="27">
      <t>サクセイ</t>
    </rPh>
    <rPh sb="29" eb="31">
      <t>シテイ</t>
    </rPh>
    <rPh sb="31" eb="33">
      <t>ケンシャ</t>
    </rPh>
    <rPh sb="34" eb="35">
      <t>トド</t>
    </rPh>
    <rPh sb="36" eb="37">
      <t>デ</t>
    </rPh>
    <phoneticPr fontId="5"/>
  </si>
  <si>
    <t>別紙31</t>
    <rPh sb="0" eb="2">
      <t>ベッシ</t>
    </rPh>
    <phoneticPr fontId="5"/>
  </si>
  <si>
    <t>夜間支援等体制加算に係る体制</t>
    <rPh sb="0" eb="2">
      <t>ヤカン</t>
    </rPh>
    <rPh sb="2" eb="4">
      <t>シエン</t>
    </rPh>
    <rPh sb="4" eb="5">
      <t>ナド</t>
    </rPh>
    <rPh sb="5" eb="7">
      <t>タイセイ</t>
    </rPh>
    <rPh sb="7" eb="9">
      <t>カサン</t>
    </rPh>
    <rPh sb="10" eb="11">
      <t>カカ</t>
    </rPh>
    <rPh sb="12" eb="14">
      <t>タイセイ</t>
    </rPh>
    <phoneticPr fontId="5"/>
  </si>
  <si>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5"/>
  </si>
  <si>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5"/>
  </si>
  <si>
    <t>※色のついたセルのみ記入</t>
    <rPh sb="1" eb="2">
      <t>イロ</t>
    </rPh>
    <rPh sb="10" eb="12">
      <t>キニュウ</t>
    </rPh>
    <phoneticPr fontId="5"/>
  </si>
  <si>
    <t>枚中</t>
    <rPh sb="0" eb="1">
      <t>マイ</t>
    </rPh>
    <rPh sb="1" eb="2">
      <t>チュウ</t>
    </rPh>
    <phoneticPr fontId="5"/>
  </si>
  <si>
    <t>枚</t>
    <rPh sb="0" eb="1">
      <t>マイ</t>
    </rPh>
    <phoneticPr fontId="5"/>
  </si>
  <si>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5"/>
  </si>
  <si>
    <t>利用者の緊急事態等に対応するための連絡体制・支援体制の確保の具体的方法</t>
    <phoneticPr fontId="5"/>
  </si>
  <si>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5"/>
  </si>
  <si>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</si>
  <si>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5"/>
  </si>
  <si>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5"/>
  </si>
  <si>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</si>
  <si>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夜間支援体制の確保が必要な理由</t>
    <rPh sb="0" eb="2">
      <t>ヤカン</t>
    </rPh>
    <rPh sb="2" eb="4">
      <t>シエン</t>
    </rPh>
    <rPh sb="4" eb="6">
      <t>タイセイ</t>
    </rPh>
    <rPh sb="7" eb="9">
      <t>カクホ</t>
    </rPh>
    <rPh sb="10" eb="12">
      <t>ヒツヨウ</t>
    </rPh>
    <rPh sb="13" eb="15">
      <t>リユウ</t>
    </rPh>
    <phoneticPr fontId="5"/>
  </si>
  <si>
    <t>夜間支援体制の実施期間</t>
    <phoneticPr fontId="5"/>
  </si>
  <si>
    <t>夜間支援体制を確保している時間</t>
    <rPh sb="0" eb="2">
      <t>ヤカン</t>
    </rPh>
    <rPh sb="2" eb="4">
      <t>シエン</t>
    </rPh>
    <rPh sb="4" eb="6">
      <t>タイセイ</t>
    </rPh>
    <rPh sb="7" eb="9">
      <t>カクホ</t>
    </rPh>
    <rPh sb="13" eb="15">
      <t>ジカン</t>
    </rPh>
    <phoneticPr fontId="5"/>
  </si>
  <si>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5"/>
  </si>
  <si>
    <t>住居名称</t>
    <phoneticPr fontId="5"/>
  </si>
  <si>
    <t>前年度平均利用者数</t>
    <phoneticPr fontId="5"/>
  </si>
  <si>
    <t>夜間支援等体制
加算Ⅲ該当</t>
    <rPh sb="0" eb="2">
      <t>ヤカン</t>
    </rPh>
    <rPh sb="2" eb="4">
      <t>シエン</t>
    </rPh>
    <rPh sb="4" eb="5">
      <t>ナド</t>
    </rPh>
    <rPh sb="5" eb="7">
      <t>タイセイ</t>
    </rPh>
    <rPh sb="8" eb="10">
      <t>カサン</t>
    </rPh>
    <rPh sb="11" eb="13">
      <t>ガイトウ</t>
    </rPh>
    <phoneticPr fontId="5"/>
  </si>
  <si>
    <t>無</t>
    <rPh sb="0" eb="1">
      <t>ナ</t>
    </rPh>
    <phoneticPr fontId="5"/>
  </si>
  <si>
    <t>①　共同生活住居１</t>
    <rPh sb="2" eb="4">
      <t>キョウドウ</t>
    </rPh>
    <rPh sb="4" eb="6">
      <t>セイカツ</t>
    </rPh>
    <rPh sb="6" eb="8">
      <t>ジュウキョ</t>
    </rPh>
    <phoneticPr fontId="5"/>
  </si>
  <si>
    <t>有</t>
    <rPh sb="0" eb="1">
      <t>ア</t>
    </rPh>
    <phoneticPr fontId="5"/>
  </si>
  <si>
    <t>②　共同生活住居２</t>
    <rPh sb="2" eb="4">
      <t>キョウドウ</t>
    </rPh>
    <rPh sb="4" eb="6">
      <t>セイカツ</t>
    </rPh>
    <rPh sb="6" eb="8">
      <t>ジュウキョ</t>
    </rPh>
    <phoneticPr fontId="5"/>
  </si>
  <si>
    <t>③　共同生活住居３</t>
    <rPh sb="2" eb="4">
      <t>キョウドウ</t>
    </rPh>
    <rPh sb="4" eb="6">
      <t>セイカツ</t>
    </rPh>
    <rPh sb="6" eb="8">
      <t>ジュウキョ</t>
    </rPh>
    <phoneticPr fontId="5"/>
  </si>
  <si>
    <t>④　共同生活住居４</t>
    <rPh sb="2" eb="4">
      <t>キョウドウ</t>
    </rPh>
    <rPh sb="4" eb="6">
      <t>セイカツ</t>
    </rPh>
    <rPh sb="6" eb="8">
      <t>ジュウキョ</t>
    </rPh>
    <phoneticPr fontId="5"/>
  </si>
  <si>
    <t>⑤　共同生活住居５</t>
    <rPh sb="2" eb="4">
      <t>キョウドウ</t>
    </rPh>
    <rPh sb="4" eb="6">
      <t>セイカツ</t>
    </rPh>
    <rPh sb="6" eb="8">
      <t>ジュウキョ</t>
    </rPh>
    <phoneticPr fontId="5"/>
  </si>
  <si>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5"/>
  </si>
  <si>
    <t>⇒</t>
    <phoneticPr fontId="5"/>
  </si>
  <si>
    <t>夜間支援従事者が配置されている住居</t>
    <rPh sb="0" eb="2">
      <t>ヤカン</t>
    </rPh>
    <rPh sb="2" eb="4">
      <t>シエン</t>
    </rPh>
    <rPh sb="4" eb="7">
      <t>ジュウジシャ</t>
    </rPh>
    <rPh sb="8" eb="10">
      <t>ハイチ</t>
    </rPh>
    <rPh sb="15" eb="17">
      <t>ジュウキョ</t>
    </rPh>
    <phoneticPr fontId="5"/>
  </si>
  <si>
    <t>共同生活住居</t>
    <rPh sb="0" eb="2">
      <t>キョウドウ</t>
    </rPh>
    <rPh sb="2" eb="4">
      <t>セイカツ</t>
    </rPh>
    <rPh sb="4" eb="6">
      <t>ジュウキョ</t>
    </rPh>
    <phoneticPr fontId="5"/>
  </si>
  <si>
    <t>（住居名称）</t>
    <rPh sb="1" eb="3">
      <t>ジュウキョ</t>
    </rPh>
    <rPh sb="3" eb="5">
      <t>メイショウ</t>
    </rPh>
    <phoneticPr fontId="5"/>
  </si>
  <si>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5"/>
  </si>
  <si>
    <t>まで</t>
    <phoneticPr fontId="5"/>
  </si>
  <si>
    <t>分</t>
    <rPh sb="0" eb="1">
      <t>プン</t>
    </rPh>
    <phoneticPr fontId="5"/>
  </si>
  <si>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5"/>
  </si>
  <si>
    <t>別紙32</t>
    <rPh sb="0" eb="2">
      <t>ベッシ</t>
    </rPh>
    <phoneticPr fontId="5"/>
  </si>
  <si>
    <t>（宿泊型自立訓練）</t>
    <rPh sb="1" eb="3">
      <t>シュクハク</t>
    </rPh>
    <rPh sb="3" eb="4">
      <t>ガタ</t>
    </rPh>
    <rPh sb="4" eb="6">
      <t>ジリツ</t>
    </rPh>
    <rPh sb="6" eb="8">
      <t>クンレン</t>
    </rPh>
    <phoneticPr fontId="50"/>
  </si>
  <si>
    <t>　○　宿泊型自立訓練の夜間支援等体制加算の様式はこちらになります。（共同生活援助の様式と異なります。）</t>
    <rPh sb="3" eb="5">
      <t>シュクハク</t>
    </rPh>
    <rPh sb="5" eb="6">
      <t>ガタ</t>
    </rPh>
    <rPh sb="6" eb="8">
      <t>ジリツ</t>
    </rPh>
    <rPh sb="8" eb="10">
      <t>クンレン</t>
    </rPh>
    <rPh sb="11" eb="13">
      <t>ヤカン</t>
    </rPh>
    <rPh sb="13" eb="15">
      <t>シエン</t>
    </rPh>
    <rPh sb="15" eb="16">
      <t>ナド</t>
    </rPh>
    <rPh sb="16" eb="18">
      <t>タイセイ</t>
    </rPh>
    <rPh sb="18" eb="20">
      <t>カサン</t>
    </rPh>
    <rPh sb="21" eb="23">
      <t>ヨウシキ</t>
    </rPh>
    <rPh sb="34" eb="36">
      <t>キョウドウ</t>
    </rPh>
    <rPh sb="36" eb="38">
      <t>セイカツ</t>
    </rPh>
    <rPh sb="38" eb="40">
      <t>エンジョ</t>
    </rPh>
    <rPh sb="41" eb="43">
      <t>ヨウシキ</t>
    </rPh>
    <rPh sb="44" eb="45">
      <t>コト</t>
    </rPh>
    <phoneticPr fontId="5"/>
  </si>
  <si>
    <t>　○　要件を満たしている場合、住居ごとに、夜間支援等体制加算Ⅰ、Ⅱ、Ⅲいずれも算定できます。
　　　（ただし、同一日に併給はできません。）</t>
    <phoneticPr fontId="5"/>
  </si>
  <si>
    <r>
      <t xml:space="preserve">夜間支援等体制加算
Ⅲ該当
</t>
    </r>
    <r>
      <rPr>
        <b/>
        <sz val="12"/>
        <rFont val="ＭＳ Ｐゴシック"/>
        <family val="3"/>
        <charset val="128"/>
      </rPr>
      <t>常時の連絡体制
又は防災体制</t>
    </r>
    <rPh sb="4" eb="5">
      <t>ナド</t>
    </rPh>
    <rPh sb="11" eb="13">
      <t>ガイトウ</t>
    </rPh>
    <rPh sb="14" eb="16">
      <t>ジョウジ</t>
    </rPh>
    <rPh sb="17" eb="19">
      <t>レンラク</t>
    </rPh>
    <rPh sb="19" eb="21">
      <t>タイセイ</t>
    </rPh>
    <rPh sb="22" eb="23">
      <t>マタ</t>
    </rPh>
    <rPh sb="24" eb="26">
      <t>ボウサイ</t>
    </rPh>
    <rPh sb="26" eb="28">
      <t>タイセイ</t>
    </rPh>
    <phoneticPr fontId="5"/>
  </si>
  <si>
    <t>利用者の緊急事態等に対応するための連絡体制・支援体制の確保の具体的方法</t>
  </si>
  <si>
    <t>夜間従事者の勤務形態（※１）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</si>
  <si>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t>※１ 夜勤体制または宿直体制をとる事業所は、必要に応じて労働基準監督署と調整を行ってください。</t>
    <rPh sb="3" eb="5">
      <t>ヤキン</t>
    </rPh>
    <rPh sb="5" eb="7">
      <t>タイセイ</t>
    </rPh>
    <rPh sb="10" eb="12">
      <t>シュクチョク</t>
    </rPh>
    <rPh sb="12" eb="14">
      <t>タイセイ</t>
    </rPh>
    <rPh sb="17" eb="19">
      <t>ジギョウ</t>
    </rPh>
    <rPh sb="19" eb="20">
      <t>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</si>
  <si>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【夜間支援等体制加算Ⅰ又はⅡを含んで算定している場合は以下も記入】
当該宿泊型自立訓練事業所の夜間支援従事者が夜間支援を行う状況
※利用者数の算定の仕方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9">
      <t>シュクハクガタ</t>
    </rPh>
    <rPh sb="39" eb="41">
      <t>ジリツ</t>
    </rPh>
    <rPh sb="41" eb="43">
      <t>クンレン</t>
    </rPh>
    <rPh sb="43" eb="45">
      <t>ジギョウ</t>
    </rPh>
    <rPh sb="45" eb="46">
      <t>ショ</t>
    </rPh>
    <rPh sb="47" eb="49">
      <t>ヤカン</t>
    </rPh>
    <rPh sb="49" eb="51">
      <t>シエン</t>
    </rPh>
    <rPh sb="51" eb="54">
      <t>ジュウジシャ</t>
    </rPh>
    <rPh sb="55" eb="57">
      <t>ヤカン</t>
    </rPh>
    <rPh sb="57" eb="59">
      <t>シエン</t>
    </rPh>
    <rPh sb="60" eb="61">
      <t>オコナ</t>
    </rPh>
    <rPh sb="62" eb="64">
      <t>ジョウキョウ</t>
    </rPh>
    <rPh sb="67" eb="70">
      <t>リヨウシャ</t>
    </rPh>
    <rPh sb="70" eb="71">
      <t>スウ</t>
    </rPh>
    <rPh sb="72" eb="74">
      <t>サンテイ</t>
    </rPh>
    <rPh sb="75" eb="77">
      <t>シカタ</t>
    </rPh>
    <rPh sb="80" eb="81">
      <t>ゲン</t>
    </rPh>
    <rPh sb="82" eb="84">
      <t>ニュウキョ</t>
    </rPh>
    <rPh sb="88" eb="91">
      <t>リヨウシャ</t>
    </rPh>
    <rPh sb="92" eb="93">
      <t>カズ</t>
    </rPh>
    <rPh sb="98" eb="100">
      <t>ジュウキョ</t>
    </rPh>
    <rPh sb="103" eb="106">
      <t>ゼンネンド</t>
    </rPh>
    <rPh sb="107" eb="109">
      <t>ヘイキン</t>
    </rPh>
    <rPh sb="109" eb="112">
      <t>リヨウシャ</t>
    </rPh>
    <rPh sb="112" eb="113">
      <t>スウ</t>
    </rPh>
    <rPh sb="114" eb="115">
      <t>モチ</t>
    </rPh>
    <rPh sb="117" eb="119">
      <t>ニュウリョク</t>
    </rPh>
    <rPh sb="129" eb="131">
      <t>シンキ</t>
    </rPh>
    <rPh sb="132" eb="134">
      <t>バアイ</t>
    </rPh>
    <rPh sb="135" eb="137">
      <t>ニュウキョ</t>
    </rPh>
    <rPh sb="137" eb="140">
      <t>リヨウシャ</t>
    </rPh>
    <rPh sb="141" eb="143">
      <t>ゾウゲン</t>
    </rPh>
    <rPh sb="144" eb="146">
      <t>イッテイ</t>
    </rPh>
    <rPh sb="146" eb="148">
      <t>キカン</t>
    </rPh>
    <rPh sb="148" eb="149">
      <t>ツヅ</t>
    </rPh>
    <rPh sb="153" eb="154">
      <t>アキ</t>
    </rPh>
    <rPh sb="157" eb="158">
      <t>ナド</t>
    </rPh>
    <rPh sb="159" eb="161">
      <t>バアイ</t>
    </rPh>
    <rPh sb="162" eb="164">
      <t>ミコ</t>
    </rPh>
    <rPh sb="165" eb="166">
      <t>スウ</t>
    </rPh>
    <rPh sb="167" eb="168">
      <t>モチ</t>
    </rPh>
    <rPh sb="170" eb="172">
      <t>ニュウリョク</t>
    </rPh>
    <rPh sb="182" eb="184">
      <t>ヘイキン</t>
    </rPh>
    <rPh sb="184" eb="187">
      <t>リヨウシャ</t>
    </rPh>
    <rPh sb="187" eb="188">
      <t>スウ</t>
    </rPh>
    <rPh sb="189" eb="191">
      <t>サンシュツ</t>
    </rPh>
    <rPh sb="193" eb="194">
      <t>サイ</t>
    </rPh>
    <rPh sb="195" eb="197">
      <t>ゴウケイ</t>
    </rPh>
    <rPh sb="198" eb="200">
      <t>ショウスウ</t>
    </rPh>
    <rPh sb="200" eb="201">
      <t>テン</t>
    </rPh>
    <rPh sb="201" eb="202">
      <t>ダイ</t>
    </rPh>
    <rPh sb="203" eb="204">
      <t>イ</t>
    </rPh>
    <phoneticPr fontId="5"/>
  </si>
  <si>
    <t>前年度平均利用者数</t>
    <rPh sb="0" eb="3">
      <t>ゼンネンド</t>
    </rPh>
    <rPh sb="3" eb="5">
      <t>ヘイキン</t>
    </rPh>
    <rPh sb="5" eb="8">
      <t>リヨウシャ</t>
    </rPh>
    <rPh sb="8" eb="9">
      <t>スウ</t>
    </rPh>
    <phoneticPr fontId="5"/>
  </si>
  <si>
    <t>※２人体制がある</t>
    <rPh sb="2" eb="3">
      <t>ニン</t>
    </rPh>
    <rPh sb="3" eb="5">
      <t>タイセイ</t>
    </rPh>
    <phoneticPr fontId="5"/>
  </si>
  <si>
    <t>↑２人体制の状況がわかるように記載してください。（自由記載）</t>
    <rPh sb="2" eb="3">
      <t>ニン</t>
    </rPh>
    <rPh sb="3" eb="5">
      <t>タイセイ</t>
    </rPh>
    <rPh sb="6" eb="8">
      <t>ジョウキョウ</t>
    </rPh>
    <rPh sb="15" eb="17">
      <t>キサイ</t>
    </rPh>
    <rPh sb="25" eb="27">
      <t>ジユウ</t>
    </rPh>
    <rPh sb="27" eb="29">
      <t>キサイ</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</si>
  <si>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</si>
  <si>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異動区分</t>
    <rPh sb="0" eb="2">
      <t>イドウ</t>
    </rPh>
    <rPh sb="2" eb="4">
      <t>クブン</t>
    </rPh>
    <phoneticPr fontId="5"/>
  </si>
  <si>
    <t>　　年　　月　　日</t>
    <rPh sb="2" eb="3">
      <t>ネン</t>
    </rPh>
    <rPh sb="5" eb="6">
      <t>ガツ</t>
    </rPh>
    <rPh sb="8" eb="9">
      <t>ニチ</t>
    </rPh>
    <phoneticPr fontId="5"/>
  </si>
  <si>
    <t>重度障害者支援加算（Ⅰ）に係る届出書</t>
    <rPh sb="0" eb="2">
      <t>ジュウド</t>
    </rPh>
    <rPh sb="2" eb="5">
      <t>ショウガイシャ</t>
    </rPh>
    <rPh sb="5" eb="7">
      <t>シエン</t>
    </rPh>
    <rPh sb="7" eb="9">
      <t>カサン</t>
    </rPh>
    <rPh sb="13" eb="14">
      <t>カカ</t>
    </rPh>
    <rPh sb="15" eb="18">
      <t>トドケデショ</t>
    </rPh>
    <phoneticPr fontId="5"/>
  </si>
  <si>
    <t>重度障害者支援加算（Ⅱ）に係る届出書</t>
    <rPh sb="0" eb="2">
      <t>ジュウド</t>
    </rPh>
    <rPh sb="2" eb="5">
      <t>ショウガイシャ</t>
    </rPh>
    <rPh sb="5" eb="7">
      <t>シエン</t>
    </rPh>
    <rPh sb="7" eb="9">
      <t>カサン</t>
    </rPh>
    <rPh sb="13" eb="14">
      <t>カカ</t>
    </rPh>
    <rPh sb="15" eb="18">
      <t>トドケデショ</t>
    </rPh>
    <phoneticPr fontId="5"/>
  </si>
  <si>
    <t>（※２）生活支援員のうち２０％以上が、強度行動障害支援者養成研修（基礎）修了者であること。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8">
      <t>シュウリョウ</t>
    </rPh>
    <rPh sb="38" eb="39">
      <t>シャ</t>
    </rPh>
    <phoneticPr fontId="5"/>
  </si>
  <si>
    <t>（※１）サービス管理責任者又は生活支援員のうち１名以上が、強度行動障害支援者養成研修（実践）修了
        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オサム</t>
    </rPh>
    <rPh sb="47" eb="48">
      <t>リョウ</t>
    </rPh>
    <rPh sb="57" eb="58">
      <t>シャ</t>
    </rPh>
    <phoneticPr fontId="5"/>
  </si>
  <si>
    <t>医療連携体制加算（Ⅶ）に関する届出書</t>
    <phoneticPr fontId="5"/>
  </si>
  <si>
    <t>１　新規　　　　　　　　　２　変更　　　　　　　　　　３　終了</t>
  </si>
  <si>
    <t>支援対象者</t>
    <rPh sb="0" eb="2">
      <t>シエン</t>
    </rPh>
    <rPh sb="2" eb="5">
      <t>タイショウシャ</t>
    </rPh>
    <phoneticPr fontId="5"/>
  </si>
  <si>
    <t>看護師の配置状況（事業所の職員として看護師を確保している場合）</t>
    <phoneticPr fontId="5"/>
  </si>
  <si>
    <t>配置する看護師の数（人）</t>
    <rPh sb="4" eb="7">
      <t>カンゴシ</t>
    </rPh>
    <rPh sb="8" eb="9">
      <t>カズ</t>
    </rPh>
    <rPh sb="10" eb="11">
      <t>ニン</t>
    </rPh>
    <phoneticPr fontId="5"/>
  </si>
  <si>
    <t>他事業所との併任</t>
    <phoneticPr fontId="5"/>
  </si>
  <si>
    <t>有　　・　　無</t>
    <rPh sb="0" eb="1">
      <t>ア</t>
    </rPh>
    <rPh sb="6" eb="7">
      <t>ナ</t>
    </rPh>
    <phoneticPr fontId="5"/>
  </si>
  <si>
    <t>訪問看護ステーション等との提携状況（訪問看護ステーション等との連携により看護師を確保している場合）</t>
    <rPh sb="10" eb="11">
      <t>トウ</t>
    </rPh>
    <rPh sb="28" eb="29">
      <t>トウ</t>
    </rPh>
    <phoneticPr fontId="5"/>
  </si>
  <si>
    <t>訪問看護ステーション等の名称</t>
    <rPh sb="10" eb="11">
      <t>トウ</t>
    </rPh>
    <phoneticPr fontId="5"/>
  </si>
  <si>
    <t>訪問看護ステーション等の所在地</t>
    <rPh sb="10" eb="11">
      <t>トウ</t>
    </rPh>
    <phoneticPr fontId="5"/>
  </si>
  <si>
    <t>確保する看護師の数（人）</t>
    <rPh sb="0" eb="2">
      <t>カクホ</t>
    </rPh>
    <rPh sb="4" eb="7">
      <t>カンゴシ</t>
    </rPh>
    <rPh sb="8" eb="9">
      <t>カズ</t>
    </rPh>
    <rPh sb="10" eb="11">
      <t>ニン</t>
    </rPh>
    <phoneticPr fontId="5"/>
  </si>
  <si>
    <t>看護師の勤務状況</t>
    <rPh sb="0" eb="3">
      <t>カンゴシ</t>
    </rPh>
    <rPh sb="4" eb="6">
      <t>キンム</t>
    </rPh>
    <rPh sb="6" eb="8">
      <t>ジョウキョウ</t>
    </rPh>
    <phoneticPr fontId="5"/>
  </si>
  <si>
    <t>その他の体制の整備状況</t>
    <rPh sb="2" eb="3">
      <t>タ</t>
    </rPh>
    <rPh sb="4" eb="6">
      <t>タイセイ</t>
    </rPh>
    <rPh sb="7" eb="9">
      <t>セイビ</t>
    </rPh>
    <rPh sb="9" eb="11">
      <t>ジョウキョウ</t>
    </rPh>
    <phoneticPr fontId="5"/>
  </si>
  <si>
    <t>看護師に２４時間常時連絡できる体制を整備している。</t>
    <phoneticPr fontId="5"/>
  </si>
  <si>
    <t>重度化した場合の対応に係る指針を定め、入居の際に、入居者又はその家族等に対して、当該指針の内容を説明し、同意を得る体制を整備している。</t>
    <phoneticPr fontId="5"/>
  </si>
  <si>
    <t>注２　看護師１人につき、算定可能な利用者は20人までです。</t>
    <rPh sb="0" eb="1">
      <t>チュウ</t>
    </rPh>
    <rPh sb="3" eb="6">
      <t>カンゴシ</t>
    </rPh>
    <rPh sb="7" eb="8">
      <t>ニン</t>
    </rPh>
    <rPh sb="12" eb="14">
      <t>サンテイ</t>
    </rPh>
    <rPh sb="14" eb="16">
      <t>カノウ</t>
    </rPh>
    <rPh sb="17" eb="20">
      <t>リヨウシャ</t>
    </rPh>
    <rPh sb="23" eb="24">
      <t>ニン</t>
    </rPh>
    <phoneticPr fontId="5"/>
  </si>
  <si>
    <t>注３　「看護師の勤務状況」欄は、本届出を行う事業所における看護師の勤務状況を記載してください
　　（例１：毎週金曜日、10:00～12:00　　例２：月３回、１回当たり１時間）。</t>
    <rPh sb="0" eb="1">
      <t>チュウ</t>
    </rPh>
    <rPh sb="4" eb="7">
      <t>カンゴシ</t>
    </rPh>
    <rPh sb="8" eb="10">
      <t>キンム</t>
    </rPh>
    <rPh sb="10" eb="12">
      <t>ジョウキョウ</t>
    </rPh>
    <rPh sb="13" eb="14">
      <t>ラン</t>
    </rPh>
    <rPh sb="16" eb="17">
      <t>ホン</t>
    </rPh>
    <rPh sb="17" eb="19">
      <t>トドケデ</t>
    </rPh>
    <rPh sb="20" eb="21">
      <t>オコナ</t>
    </rPh>
    <rPh sb="22" eb="25">
      <t>ジギョウショ</t>
    </rPh>
    <rPh sb="29" eb="32">
      <t>カンゴシ</t>
    </rPh>
    <rPh sb="33" eb="35">
      <t>キンム</t>
    </rPh>
    <rPh sb="35" eb="37">
      <t>ジョウキョウ</t>
    </rPh>
    <rPh sb="38" eb="40">
      <t>キサイ</t>
    </rPh>
    <rPh sb="53" eb="55">
      <t>マイシュウ</t>
    </rPh>
    <rPh sb="55" eb="58">
      <t>キンヨウビ</t>
    </rPh>
    <rPh sb="72" eb="73">
      <t>レイ</t>
    </rPh>
    <rPh sb="75" eb="76">
      <t>ツキ</t>
    </rPh>
    <rPh sb="77" eb="78">
      <t>カイ</t>
    </rPh>
    <rPh sb="80" eb="81">
      <t>カイ</t>
    </rPh>
    <phoneticPr fontId="5"/>
  </si>
  <si>
    <t>注４　事業所の職員として看護師を確保している場合については、看護師であることを証明する
　　資格証等の写しを添付してください。</t>
    <rPh sb="0" eb="1">
      <t>チュウ</t>
    </rPh>
    <rPh sb="3" eb="6">
      <t>ジギョウショ</t>
    </rPh>
    <rPh sb="7" eb="9">
      <t>ショクイン</t>
    </rPh>
    <rPh sb="12" eb="15">
      <t>カンゴシ</t>
    </rPh>
    <rPh sb="16" eb="18">
      <t>カクホ</t>
    </rPh>
    <rPh sb="22" eb="24">
      <t>バアイ</t>
    </rPh>
    <rPh sb="30" eb="33">
      <t>カンゴシ</t>
    </rPh>
    <rPh sb="39" eb="41">
      <t>ショウメイ</t>
    </rPh>
    <rPh sb="46" eb="48">
      <t>シカク</t>
    </rPh>
    <rPh sb="48" eb="50">
      <t>ショウナド</t>
    </rPh>
    <rPh sb="51" eb="52">
      <t>ウツ</t>
    </rPh>
    <rPh sb="54" eb="56">
      <t>テンプ</t>
    </rPh>
    <phoneticPr fontId="5"/>
  </si>
  <si>
    <t>注６　重度化した場合における対応に関する指針を添付してください。</t>
    <rPh sb="0" eb="1">
      <t>チュウ</t>
    </rPh>
    <rPh sb="3" eb="6">
      <t>ジュウドカ</t>
    </rPh>
    <rPh sb="8" eb="10">
      <t>バアイ</t>
    </rPh>
    <rPh sb="14" eb="16">
      <t>タイオウ</t>
    </rPh>
    <rPh sb="17" eb="18">
      <t>カン</t>
    </rPh>
    <rPh sb="20" eb="22">
      <t>シシン</t>
    </rPh>
    <rPh sb="23" eb="25">
      <t>テンプ</t>
    </rPh>
    <phoneticPr fontId="5"/>
  </si>
  <si>
    <t>（短期入所）</t>
    <rPh sb="1" eb="5">
      <t>タンキニュウショ</t>
    </rPh>
    <phoneticPr fontId="5"/>
  </si>
  <si>
    <t>医療連携体制加算(Ⅸ)に関する届出書</t>
    <rPh sb="0" eb="2">
      <t>イリョウ</t>
    </rPh>
    <rPh sb="2" eb="4">
      <t>レンケイ</t>
    </rPh>
    <rPh sb="4" eb="6">
      <t>タイセイ</t>
    </rPh>
    <rPh sb="6" eb="8">
      <t>カサン</t>
    </rPh>
    <rPh sb="12" eb="13">
      <t>カン</t>
    </rPh>
    <rPh sb="15" eb="18">
      <t>トドケデショ</t>
    </rPh>
    <phoneticPr fontId="5"/>
  </si>
  <si>
    <t xml:space="preserve">注１　上記１～３のすべてに該当する場合に限り、医療連携体制加算(Ⅸ)が該当となる。
</t>
    <rPh sb="0" eb="1">
      <t>チュウ</t>
    </rPh>
    <rPh sb="3" eb="5">
      <t>ジョウキ</t>
    </rPh>
    <rPh sb="13" eb="15">
      <t>ガイトウ</t>
    </rPh>
    <rPh sb="17" eb="19">
      <t>バアイ</t>
    </rPh>
    <rPh sb="20" eb="21">
      <t>カギ</t>
    </rPh>
    <rPh sb="23" eb="25">
      <t>イリョウ</t>
    </rPh>
    <rPh sb="25" eb="27">
      <t>レンケイ</t>
    </rPh>
    <rPh sb="27" eb="29">
      <t>タイセイ</t>
    </rPh>
    <rPh sb="29" eb="31">
      <t>カサン</t>
    </rPh>
    <rPh sb="35" eb="37">
      <t>ガイトウ</t>
    </rPh>
    <phoneticPr fontId="5"/>
  </si>
  <si>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5"/>
  </si>
  <si>
    <t>滞在時間</t>
    <rPh sb="0" eb="2">
      <t>タイザイ</t>
    </rPh>
    <rPh sb="2" eb="4">
      <t>ジカン</t>
    </rPh>
    <phoneticPr fontId="3"/>
  </si>
  <si>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5"/>
  </si>
  <si>
    <t>夜間支援等体制加算Ⅰ加配職員体制の状況</t>
    <rPh sb="17" eb="19">
      <t>ジョウキョウ</t>
    </rPh>
    <phoneticPr fontId="5"/>
  </si>
  <si>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5"/>
  </si>
  <si>
    <t>別紙23-2</t>
    <rPh sb="0" eb="2">
      <t>ベッシ</t>
    </rPh>
    <phoneticPr fontId="5"/>
  </si>
  <si>
    <t>別紙23-1</t>
    <rPh sb="0" eb="2">
      <t>ベッシ</t>
    </rPh>
    <phoneticPr fontId="3"/>
  </si>
  <si>
    <t>（共同生活援助）</t>
    <rPh sb="1" eb="7">
      <t>キョウドウセイカツエンジョ</t>
    </rPh>
    <phoneticPr fontId="3"/>
  </si>
  <si>
    <r>
      <t xml:space="preserve">４　看護職員の必要数
</t>
    </r>
    <r>
      <rPr>
        <sz val="11"/>
        <color indexed="8"/>
        <rFont val="游ゴシック"/>
        <family val="3"/>
        <charset val="128"/>
      </rPr>
      <t>（※複数の住居がある場合）</t>
    </r>
    <rPh sb="2" eb="4">
      <t>カンゴ</t>
    </rPh>
    <rPh sb="4" eb="6">
      <t>ショクイン</t>
    </rPh>
    <rPh sb="7" eb="10">
      <t>ヒツヨウスウ</t>
    </rPh>
    <rPh sb="13" eb="15">
      <t>フクスウ</t>
    </rPh>
    <rPh sb="16" eb="18">
      <t>ジュウキョ</t>
    </rPh>
    <rPh sb="21" eb="23">
      <t>バアイ</t>
    </rPh>
    <phoneticPr fontId="5"/>
  </si>
  <si>
    <t>　　２　届出に係る看護職員は、指定障害福祉サービス基準に規定されている常勤換算方法により配置が定め
　　　　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47" eb="48">
      <t>サダ</t>
    </rPh>
    <rPh sb="57" eb="59">
      <t>インスウ</t>
    </rPh>
    <rPh sb="60" eb="63">
      <t>ジュウギョウシャ</t>
    </rPh>
    <rPh sb="64" eb="65">
      <t>クワ</t>
    </rPh>
    <rPh sb="67" eb="69">
      <t>ハイチ</t>
    </rPh>
    <rPh sb="74" eb="75">
      <t>シャ</t>
    </rPh>
    <rPh sb="76" eb="77">
      <t>カギ</t>
    </rPh>
    <phoneticPr fontId="5"/>
  </si>
  <si>
    <t>事業所又は住居名称</t>
    <rPh sb="0" eb="3">
      <t>ジギョウショ</t>
    </rPh>
    <rPh sb="3" eb="4">
      <t>マタ</t>
    </rPh>
    <phoneticPr fontId="5"/>
  </si>
  <si>
    <t>（※１）サービス管理責任者又は生活支援員のうち１名以上が、強度行動障害支援者養成研修（実践）又は
　　　　喀痰吸引等研修（第２号）修了者であること。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マタ</t>
    </rPh>
    <rPh sb="53" eb="55">
      <t>カクタン</t>
    </rPh>
    <rPh sb="55" eb="57">
      <t>キュウイン</t>
    </rPh>
    <rPh sb="57" eb="58">
      <t>トウ</t>
    </rPh>
    <rPh sb="58" eb="60">
      <t>ケンシュウ</t>
    </rPh>
    <rPh sb="61" eb="62">
      <t>ダイ</t>
    </rPh>
    <rPh sb="63" eb="64">
      <t>ゴウ</t>
    </rPh>
    <rPh sb="65" eb="68">
      <t>シュウリョウシャ</t>
    </rPh>
    <phoneticPr fontId="5"/>
  </si>
  <si>
    <t>（※２）生活支援員のうち２０％以上が、強度行動障害支援者養成研修（基礎）又は喀痰吸引等研修（第３
　　　　号）修了者であること。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7">
      <t>マタ</t>
    </rPh>
    <rPh sb="38" eb="40">
      <t>カクタン</t>
    </rPh>
    <rPh sb="40" eb="42">
      <t>キュウイン</t>
    </rPh>
    <rPh sb="42" eb="43">
      <t>トウ</t>
    </rPh>
    <rPh sb="43" eb="45">
      <t>ケンシュウ</t>
    </rPh>
    <rPh sb="46" eb="47">
      <t>ダイ</t>
    </rPh>
    <rPh sb="53" eb="54">
      <t>ゴウ</t>
    </rPh>
    <rPh sb="55" eb="57">
      <t>シュウリョウ</t>
    </rPh>
    <rPh sb="57" eb="58">
      <t>シャ</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</si>
  <si>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職員が看護師又は准看護師の場合は「喀痰吸引等研修」欄に「看護師」若しくは「准看
　　護師」と記載してください。
注６　実践研修・基礎研修・喀痰吸引等研修共に、研修修了者については修了証の写しを添付
　　すること。
</t>
    <rPh sb="222" eb="224">
      <t>キサイ</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</si>
  <si>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実践研修・基礎研修共に、研修修了者については修了証の写しを添付すること。
</t>
    <rPh sb="222" eb="224">
      <t>キサイ</t>
    </rPh>
    <phoneticPr fontId="5"/>
  </si>
  <si>
    <t>　注３　合計額（一月当たり）が、食費・光熱水費を基準費用額（54,000 円）以内で定める54,000円以下と</t>
    <rPh sb="1" eb="2">
      <t>チュウ</t>
    </rPh>
    <rPh sb="4" eb="6">
      <t>ゴウケイ</t>
    </rPh>
    <rPh sb="6" eb="7">
      <t>ガク</t>
    </rPh>
    <rPh sb="8" eb="10">
      <t>イチガツ</t>
    </rPh>
    <rPh sb="10" eb="11">
      <t>ア</t>
    </rPh>
    <rPh sb="51" eb="54">
      <t>エンイカ</t>
    </rPh>
    <phoneticPr fontId="5"/>
  </si>
  <si>
    <r>
      <t xml:space="preserve">目標工賃達成指導員加算に係る従業者の配置状況
</t>
    </r>
    <r>
      <rPr>
        <sz val="10"/>
        <rFont val="ＭＳ ゴシック"/>
        <family val="3"/>
        <charset val="128"/>
      </rPr>
      <t>※就労継続支援B型サービス費（Ⅰ）または（Ⅲ）の場合に算定可能です。</t>
    </r>
    <rPh sb="0" eb="2">
      <t>モクヒョウ</t>
    </rPh>
    <rPh sb="2" eb="4">
      <t>コウチン</t>
    </rPh>
    <rPh sb="4" eb="6">
      <t>タッセイ</t>
    </rPh>
    <rPh sb="6" eb="9">
      <t>シドウイン</t>
    </rPh>
    <rPh sb="9" eb="11">
      <t>カサン</t>
    </rPh>
    <rPh sb="12" eb="13">
      <t>カカ</t>
    </rPh>
    <rPh sb="14" eb="17">
      <t>ジュウギョウシャ</t>
    </rPh>
    <rPh sb="18" eb="20">
      <t>ハイチ</t>
    </rPh>
    <rPh sb="20" eb="22">
      <t>ジョウキョウ</t>
    </rPh>
    <rPh sb="47" eb="49">
      <t>バアイ</t>
    </rPh>
    <rPh sb="50" eb="52">
      <t>サンテイ</t>
    </rPh>
    <rPh sb="52" eb="54">
      <t>カノウ</t>
    </rPh>
    <phoneticPr fontId="5"/>
  </si>
  <si>
    <t>（生活介護）</t>
    <rPh sb="1" eb="3">
      <t>セイカツ</t>
    </rPh>
    <rPh sb="3" eb="5">
      <t>カイゴ</t>
    </rPh>
    <phoneticPr fontId="5"/>
  </si>
  <si>
    <t>注　常勤換算方法で３以上の看護職員を配置しており、２人以上のスコア表の項目の欄に掲
　げるいずれかの医療行為を必要とする状態である者に対して指定生活介護等を行っている
　場合にⅢを算定できます。</t>
    <rPh sb="0" eb="1">
      <t>チュウ</t>
    </rPh>
    <rPh sb="2" eb="4">
      <t>ジョウキン</t>
    </rPh>
    <phoneticPr fontId="3"/>
  </si>
  <si>
    <t>施設外支援実施状況　（移行準備支援体制加算に係る届出書）</t>
    <rPh sb="0" eb="3">
      <t>シセツガイ</t>
    </rPh>
    <rPh sb="3" eb="5">
      <t>シエン</t>
    </rPh>
    <rPh sb="5" eb="7">
      <t>ジッシ</t>
    </rPh>
    <rPh sb="7" eb="9">
      <t>ジョウキョウ</t>
    </rPh>
    <rPh sb="11" eb="13">
      <t>イコウ</t>
    </rPh>
    <rPh sb="13" eb="15">
      <t>ジュンビ</t>
    </rPh>
    <rPh sb="15" eb="17">
      <t>シエン</t>
    </rPh>
    <rPh sb="17" eb="19">
      <t>タイセイ</t>
    </rPh>
    <rPh sb="19" eb="21">
      <t>カサン</t>
    </rPh>
    <rPh sb="22" eb="23">
      <t>カカ</t>
    </rPh>
    <rPh sb="24" eb="27">
      <t>トドケデショ</t>
    </rPh>
    <phoneticPr fontId="5"/>
  </si>
  <si>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5"/>
  </si>
  <si>
    <t>注３　調理業者へ委託（委託先）に記載していて、事業所で管理栄養士等を直接雇用していない場合、食事</t>
    <rPh sb="0" eb="1">
      <t>チュウ</t>
    </rPh>
    <rPh sb="3" eb="5">
      <t>チョウリ</t>
    </rPh>
    <rPh sb="5" eb="7">
      <t>ギョウシャ</t>
    </rPh>
    <rPh sb="8" eb="10">
      <t>イタク</t>
    </rPh>
    <rPh sb="11" eb="14">
      <t>イタクサキ</t>
    </rPh>
    <rPh sb="16" eb="18">
      <t>キサイ</t>
    </rPh>
    <rPh sb="23" eb="26">
      <t>ジギョウショ</t>
    </rPh>
    <rPh sb="27" eb="29">
      <t>カンリ</t>
    </rPh>
    <rPh sb="29" eb="32">
      <t>エイヨウシ</t>
    </rPh>
    <rPh sb="32" eb="33">
      <t>トウ</t>
    </rPh>
    <rPh sb="34" eb="36">
      <t>チョクセツ</t>
    </rPh>
    <rPh sb="36" eb="38">
      <t>コヨウ</t>
    </rPh>
    <rPh sb="43" eb="45">
      <t>バアイ</t>
    </rPh>
    <rPh sb="46" eb="48">
      <t>ショクジ</t>
    </rPh>
    <phoneticPr fontId="5"/>
  </si>
  <si>
    <t>　　提供に係る人員配置欄の管理栄養士等の人数の記載は不要です。</t>
    <rPh sb="2" eb="4">
      <t>テイキョウ</t>
    </rPh>
    <rPh sb="5" eb="6">
      <t>カカ</t>
    </rPh>
    <rPh sb="7" eb="9">
      <t>ジンイン</t>
    </rPh>
    <rPh sb="9" eb="11">
      <t>ハイチ</t>
    </rPh>
    <rPh sb="11" eb="12">
      <t>ラン</t>
    </rPh>
    <rPh sb="13" eb="15">
      <t>カンリ</t>
    </rPh>
    <rPh sb="15" eb="18">
      <t>エイヨウシ</t>
    </rPh>
    <rPh sb="18" eb="19">
      <t>トウ</t>
    </rPh>
    <rPh sb="20" eb="22">
      <t>ニンズウ</t>
    </rPh>
    <rPh sb="23" eb="25">
      <t>キサイ</t>
    </rPh>
    <rPh sb="26" eb="28">
      <t>フヨウ</t>
    </rPh>
    <phoneticPr fontId="5"/>
  </si>
  <si>
    <t>備考
　①精神科を担当する医師による定期的な指導が月２回以上行われていること（主たる対象が精神障害である場合。）
　②研修欄は、医療観察法に基づく通院中の者及び刑務所から出所した障害者等の支援に関する研修について記入してくだ
　　さい。１年に1回以上の行われることが必要です。
　③協力機関名欄は、事業所と協力体制をとっている保護観察所、指定医療機関、精神保健福祉センター等の関係機関名を
　　記入してください。</t>
    <rPh sb="0" eb="2">
      <t>ビコウ</t>
    </rPh>
    <rPh sb="5" eb="8">
      <t>セイシンカ</t>
    </rPh>
    <rPh sb="9" eb="11">
      <t>タントウ</t>
    </rPh>
    <rPh sb="13" eb="15">
      <t>イシ</t>
    </rPh>
    <rPh sb="18" eb="21">
      <t>テイキテキ</t>
    </rPh>
    <rPh sb="22" eb="24">
      <t>シドウ</t>
    </rPh>
    <rPh sb="25" eb="26">
      <t>ツキ</t>
    </rPh>
    <rPh sb="27" eb="28">
      <t>カイ</t>
    </rPh>
    <rPh sb="28" eb="30">
      <t>イジョウ</t>
    </rPh>
    <rPh sb="30" eb="31">
      <t>オコナ</t>
    </rPh>
    <rPh sb="39" eb="40">
      <t>シュ</t>
    </rPh>
    <rPh sb="42" eb="44">
      <t>タイショウ</t>
    </rPh>
    <rPh sb="45" eb="47">
      <t>セイシン</t>
    </rPh>
    <rPh sb="47" eb="49">
      <t>ショウガイ</t>
    </rPh>
    <rPh sb="52" eb="54">
      <t>バアイ</t>
    </rPh>
    <rPh sb="106" eb="108">
      <t>キニュウ</t>
    </rPh>
    <rPh sb="119" eb="120">
      <t>ネン</t>
    </rPh>
    <rPh sb="122" eb="123">
      <t>カイ</t>
    </rPh>
    <rPh sb="123" eb="125">
      <t>イジョウ</t>
    </rPh>
    <rPh sb="126" eb="127">
      <t>オコナ</t>
    </rPh>
    <rPh sb="133" eb="135">
      <t>ヒツヨウ</t>
    </rPh>
    <rPh sb="197" eb="199">
      <t>キニュウ</t>
    </rPh>
    <phoneticPr fontId="5"/>
  </si>
  <si>
    <t>備考
　①研修欄は、医療観察法に基づく通院中の者及び刑務所から出所した障害者等の支援に関する研修について記入してください。
　　研修は年に1回以上必要です。
　②協力機関名欄は、事業所と協力体制をとっている保護観察所、指定医療機関、精神保健福祉センター等の関係機関名を
　　記入してください。
※事業所が置くべき生活支援員及び世話人の人数
【共同生活援助】
　生活支援員・・・以下の合計数（常勤換算）
　　区分３の利用者数を９で除した数、　区分４の利用者数を６で除した数
　　区分５の利用者数を４で除した数、　区分６の利用者数を2.5で除した数
　世話人・・・・・利用者の数を６で除した数以上（常勤換算）
【自立訓練（宿泊型）】
　生活支援員･･･宿泊型自立訓練の利用者数を10で除した数以上</t>
    <rPh sb="0" eb="2">
      <t>ビコウ</t>
    </rPh>
    <rPh sb="52" eb="54">
      <t>キニュウ</t>
    </rPh>
    <rPh sb="64" eb="66">
      <t>ケンシュウ</t>
    </rPh>
    <rPh sb="67" eb="68">
      <t>ネン</t>
    </rPh>
    <rPh sb="70" eb="73">
      <t>カイイジョウ</t>
    </rPh>
    <rPh sb="73" eb="75">
      <t>ヒツヨウ</t>
    </rPh>
    <rPh sb="137" eb="139">
      <t>キニュウ</t>
    </rPh>
    <rPh sb="149" eb="152">
      <t>ジギョウショ</t>
    </rPh>
    <rPh sb="153" eb="154">
      <t>オ</t>
    </rPh>
    <rPh sb="157" eb="159">
      <t>セイカツ</t>
    </rPh>
    <rPh sb="159" eb="161">
      <t>シエン</t>
    </rPh>
    <rPh sb="161" eb="162">
      <t>イン</t>
    </rPh>
    <rPh sb="162" eb="163">
      <t>オヨ</t>
    </rPh>
    <rPh sb="164" eb="166">
      <t>セワ</t>
    </rPh>
    <rPh sb="166" eb="167">
      <t>ニン</t>
    </rPh>
    <rPh sb="168" eb="170">
      <t>ニンズウ</t>
    </rPh>
    <rPh sb="172" eb="174">
      <t>キョウドウ</t>
    </rPh>
    <rPh sb="174" eb="176">
      <t>セイカツ</t>
    </rPh>
    <rPh sb="176" eb="178">
      <t>エンジョ</t>
    </rPh>
    <rPh sb="181" eb="183">
      <t>セイカツ</t>
    </rPh>
    <rPh sb="183" eb="185">
      <t>シエン</t>
    </rPh>
    <rPh sb="185" eb="186">
      <t>イン</t>
    </rPh>
    <rPh sb="189" eb="191">
      <t>イカ</t>
    </rPh>
    <rPh sb="192" eb="195">
      <t>ゴウケイスウ</t>
    </rPh>
    <rPh sb="196" eb="198">
      <t>ジョウキン</t>
    </rPh>
    <rPh sb="198" eb="200">
      <t>カンサン</t>
    </rPh>
    <rPh sb="204" eb="206">
      <t>クブン</t>
    </rPh>
    <rPh sb="208" eb="211">
      <t>リヨウシャ</t>
    </rPh>
    <rPh sb="211" eb="212">
      <t>スウ</t>
    </rPh>
    <rPh sb="215" eb="216">
      <t>ジョ</t>
    </rPh>
    <rPh sb="218" eb="219">
      <t>カズ</t>
    </rPh>
    <rPh sb="221" eb="223">
      <t>クブン</t>
    </rPh>
    <rPh sb="225" eb="227">
      <t>リヨウ</t>
    </rPh>
    <rPh sb="227" eb="228">
      <t>シャ</t>
    </rPh>
    <rPh sb="228" eb="229">
      <t>スウ</t>
    </rPh>
    <rPh sb="232" eb="233">
      <t>ジョ</t>
    </rPh>
    <rPh sb="235" eb="236">
      <t>カズ</t>
    </rPh>
    <rPh sb="275" eb="277">
      <t>セワ</t>
    </rPh>
    <rPh sb="277" eb="278">
      <t>ニン</t>
    </rPh>
    <rPh sb="306" eb="308">
      <t>ジリツ</t>
    </rPh>
    <rPh sb="308" eb="310">
      <t>クンレン</t>
    </rPh>
    <rPh sb="311" eb="314">
      <t>シュクハクガタ</t>
    </rPh>
    <rPh sb="318" eb="320">
      <t>セイカツ</t>
    </rPh>
    <rPh sb="320" eb="322">
      <t>シエン</t>
    </rPh>
    <rPh sb="322" eb="323">
      <t>イン</t>
    </rPh>
    <rPh sb="326" eb="329">
      <t>シュクハクガタ</t>
    </rPh>
    <rPh sb="329" eb="331">
      <t>ジリツ</t>
    </rPh>
    <rPh sb="331" eb="333">
      <t>クンレン</t>
    </rPh>
    <rPh sb="334" eb="337">
      <t>リヨウシャ</t>
    </rPh>
    <rPh sb="337" eb="338">
      <t>スウ</t>
    </rPh>
    <rPh sb="342" eb="343">
      <t>ジョ</t>
    </rPh>
    <rPh sb="345" eb="346">
      <t>カズ</t>
    </rPh>
    <rPh sb="346" eb="348">
      <t>イジョウ</t>
    </rPh>
    <phoneticPr fontId="5"/>
  </si>
  <si>
    <t>※　運営規程を添付すること。</t>
    <rPh sb="7" eb="9">
      <t>テンプ</t>
    </rPh>
    <phoneticPr fontId="5"/>
  </si>
  <si>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5"/>
  </si>
  <si>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5"/>
  </si>
  <si>
    <t>地域定着支援</t>
    <rPh sb="0" eb="6">
      <t>チイキテイチャクシエン</t>
    </rPh>
    <phoneticPr fontId="5"/>
  </si>
  <si>
    <t>別紙2-2（訪問系・共同生活援助以外）</t>
    <rPh sb="0" eb="2">
      <t>ベッシ</t>
    </rPh>
    <rPh sb="6" eb="8">
      <t>ホウモン</t>
    </rPh>
    <rPh sb="8" eb="9">
      <t>ケイ</t>
    </rPh>
    <rPh sb="10" eb="16">
      <t>キョウドウセイカツエンジョ</t>
    </rPh>
    <rPh sb="16" eb="18">
      <t>イガイ</t>
    </rPh>
    <phoneticPr fontId="5"/>
  </si>
  <si>
    <t>別紙2-3（共同生活援助）</t>
    <rPh sb="6" eb="12">
      <t>キョウドウセイカツエンジョ</t>
    </rPh>
    <phoneticPr fontId="5"/>
  </si>
  <si>
    <t>別紙7-1（福祉専門職員）</t>
    <rPh sb="0" eb="2">
      <t>ベッシ</t>
    </rPh>
    <rPh sb="6" eb="8">
      <t>フクシ</t>
    </rPh>
    <rPh sb="8" eb="10">
      <t>センモン</t>
    </rPh>
    <rPh sb="10" eb="12">
      <t>ショクイン</t>
    </rPh>
    <phoneticPr fontId="5"/>
  </si>
  <si>
    <t>別紙7別添</t>
    <rPh sb="0" eb="2">
      <t>ベッシ</t>
    </rPh>
    <rPh sb="3" eb="5">
      <t>ベッテン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</si>
  <si>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</si>
  <si>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</si>
  <si>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別紙23-1医療連携体制加算Ⅶ）</t>
    <rPh sb="0" eb="2">
      <t>ベッシ</t>
    </rPh>
    <rPh sb="6" eb="8">
      <t>イリョウ</t>
    </rPh>
    <rPh sb="8" eb="10">
      <t>レンケイ</t>
    </rPh>
    <rPh sb="10" eb="12">
      <t>タイセイ</t>
    </rPh>
    <rPh sb="12" eb="14">
      <t>カサン</t>
    </rPh>
    <phoneticPr fontId="5"/>
  </si>
  <si>
    <t>別紙23-2医療連携体制加算Ⅸ）</t>
    <rPh sb="0" eb="2">
      <t>ベッシ</t>
    </rPh>
    <rPh sb="6" eb="8">
      <t>イリョウ</t>
    </rPh>
    <rPh sb="8" eb="10">
      <t>レンケイ</t>
    </rPh>
    <rPh sb="10" eb="12">
      <t>タイセイ</t>
    </rPh>
    <rPh sb="12" eb="14">
      <t>カサン</t>
    </rPh>
    <phoneticPr fontId="5"/>
  </si>
  <si>
    <t>届
出
様
式
③</t>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</si>
  <si>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</si>
  <si>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</si>
  <si>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</si>
  <si>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</si>
  <si>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</si>
  <si>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</si>
  <si>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</si>
  <si>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r>
      <t>別紙56</t>
    </r>
    <r>
      <rPr>
        <sz val="11"/>
        <rFont val="ＭＳ Ｐゴシック"/>
        <family val="3"/>
        <charset val="128"/>
      </rPr>
      <t>（ピアサポート実施加算）</t>
    </r>
    <rPh sb="0" eb="2">
      <t>ベッシ</t>
    </rPh>
    <phoneticPr fontId="5"/>
  </si>
  <si>
    <t>地域定着支援</t>
    <rPh sb="2" eb="4">
      <t>テイチャク</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</si>
  <si>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</si>
  <si>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</si>
  <si>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</si>
  <si>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</si>
  <si>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　にあります。）</t>
    <phoneticPr fontId="3"/>
  </si>
  <si>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5"/>
  </si>
  <si>
    <t>　ださい。サービス種類に合ったものを選んで作成してください。</t>
    <rPh sb="18" eb="19">
      <t>エラ</t>
    </rPh>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</si>
  <si>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</si>
  <si>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t>
    <rPh sb="2" eb="4">
      <t>ベッシ</t>
    </rPh>
    <rPh sb="11" eb="12">
      <t>トド</t>
    </rPh>
    <rPh sb="12" eb="13">
      <t>デ</t>
    </rPh>
    <rPh sb="13" eb="15">
      <t>ヨウシキ</t>
    </rPh>
    <phoneticPr fontId="5"/>
  </si>
  <si>
    <t>別紙41-2　(ピアサポーター等の配置に関する届出書）</t>
    <phoneticPr fontId="3"/>
  </si>
  <si>
    <t>別紙41-1　(就労継続支援Ｂ型に係る基本報酬の算定区分に係る届出書）</t>
    <rPh sb="0" eb="2">
      <t>ベッシ</t>
    </rPh>
    <phoneticPr fontId="5"/>
  </si>
  <si>
    <t>別紙39別添　(就労継続支援Ａ型事業所におけるスコア表（全体））</t>
    <rPh sb="4" eb="6">
      <t>ベッテン</t>
    </rPh>
    <phoneticPr fontId="5"/>
  </si>
  <si>
    <t>注５　病院・診療所・訪問看護ステーション等との連携により看護師を確保している場合については、病院・診療所・訪問看護ステーション等との契約書等の写しを添付してください。</t>
    <rPh sb="0" eb="1">
      <t>チュウ</t>
    </rPh>
    <rPh sb="3" eb="5">
      <t>ビョウイン</t>
    </rPh>
    <rPh sb="6" eb="9">
      <t>シンリョウジョ</t>
    </rPh>
    <rPh sb="10" eb="12">
      <t>ホウモン</t>
    </rPh>
    <rPh sb="12" eb="14">
      <t>カンゴ</t>
    </rPh>
    <rPh sb="20" eb="21">
      <t>トウ</t>
    </rPh>
    <rPh sb="23" eb="25">
      <t>レンケイ</t>
    </rPh>
    <rPh sb="28" eb="31">
      <t>カンゴシ</t>
    </rPh>
    <rPh sb="32" eb="34">
      <t>カクホ</t>
    </rPh>
    <rPh sb="38" eb="40">
      <t>バアイ</t>
    </rPh>
    <rPh sb="63" eb="64">
      <t>トウ</t>
    </rPh>
    <rPh sb="66" eb="69">
      <t>ケイヤクショ</t>
    </rPh>
    <rPh sb="69" eb="70">
      <t>トウ</t>
    </rPh>
    <rPh sb="71" eb="72">
      <t>ウツ</t>
    </rPh>
    <rPh sb="74" eb="76">
      <t>テンプ</t>
    </rPh>
    <phoneticPr fontId="5"/>
  </si>
  <si>
    <t>※１</t>
    <phoneticPr fontId="5"/>
  </si>
  <si>
    <t>▲</t>
    <phoneticPr fontId="3"/>
  </si>
  <si>
    <t>届出様
式</t>
    <rPh sb="0" eb="2">
      <t>トドケデ</t>
    </rPh>
    <rPh sb="2" eb="3">
      <t>ヨウ</t>
    </rPh>
    <rPh sb="4" eb="5">
      <t>シキ</t>
    </rPh>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</si>
  <si>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50">
      <t>ショグウカイゼンカサン</t>
    </rPh>
    <rPh sb="50" eb="51">
      <t>ヨウ</t>
    </rPh>
    <phoneticPr fontId="5"/>
  </si>
  <si>
    <t>【夜間支援等体制加算ⅠまたはⅡ】（以下すべて満たす、詳細は留意事項通知参照。）
①　夜間支援従事者が事業所に配置されている
②　夜間及び深夜の時間帯（就寝前から翌朝の起床後までの時間（22:00～翌日5:00を最低含む））を通じて必要な介護等
　　の支援をできる体制を確保している（利用者がいる夜は毎日）
③　1人の夜間支援従事者が支援を行うことができる利用者の数は30人まで
④　指定障害者支援施設や病院、共同生活援助事業所等で夜勤・宿直業務を兼務していない
⑤　夜間支援の内容について、個々の利用者ごとに生活訓練計画に位置づけている。
⑥　利用者の就寝前や翌朝の起床後までの間、夜勤（Ⅰ）又は宿直（Ⅱ）を行う専従の夜間支援従事者を配置
【夜間支援体制加算Ⅲ】
　　夜間及び深夜の時間帯を通じて、利用者に病状の急変その他の緊急の事態が生じたときに、利用者の呼び出し等に速
  やかに対応できるよう、常時の連絡体制を確保している指定自立訓練（生活訓練）事業所において、指定自立訓練（生
　活訓練）を行った場合に算定する。</t>
    <phoneticPr fontId="5"/>
  </si>
  <si>
    <t>４</t>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</si>
  <si>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○生活介護にあっては、</t>
    </r>
    <r>
      <rPr>
        <b/>
        <sz val="11"/>
        <color indexed="8"/>
        <rFont val="ＭＳ ゴシック"/>
        <family val="3"/>
        <charset val="128"/>
      </rPr>
      <t>生活支援員又は共生型生活介護従業者</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社会福祉士、介護福祉士、精神保健福祉士、公認心理師</t>
    </r>
    <r>
      <rPr>
        <sz val="11"/>
        <color indexed="8"/>
        <rFont val="ＭＳ ゴシック"/>
        <family val="3"/>
        <charset val="128"/>
      </rPr>
      <t>のことをいう。
　　　就労移行支援、就労継続支援Ａ型・Ｂ型にあっては、</t>
    </r>
    <r>
      <rPr>
        <b/>
        <sz val="11"/>
        <color indexed="8"/>
        <rFont val="ＭＳ ゴシック"/>
        <family val="3"/>
        <charset val="128"/>
      </rPr>
      <t>作業療法士</t>
    </r>
    <r>
      <rPr>
        <sz val="11"/>
        <color indexed="8"/>
        <rFont val="ＭＳ ゴシック"/>
        <family val="3"/>
        <charset val="128"/>
      </rPr>
      <t xml:space="preserve">も含める。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68" eb="470">
      <t>シャカイ</t>
    </rPh>
    <rPh sb="470" eb="472">
      <t>フクシ</t>
    </rPh>
    <rPh sb="472" eb="473">
      <t>シ</t>
    </rPh>
    <rPh sb="473" eb="474">
      <t>トウ</t>
    </rPh>
    <rPh sb="478" eb="480">
      <t>シャカイ</t>
    </rPh>
    <rPh sb="480" eb="482">
      <t>フクシ</t>
    </rPh>
    <rPh sb="482" eb="483">
      <t>シ</t>
    </rPh>
    <rPh sb="484" eb="486">
      <t>カイゴ</t>
    </rPh>
    <rPh sb="486" eb="489">
      <t>フクシシ</t>
    </rPh>
    <rPh sb="490" eb="492">
      <t>セイシン</t>
    </rPh>
    <rPh sb="492" eb="494">
      <t>ホケン</t>
    </rPh>
    <rPh sb="494" eb="496">
      <t>フクシ</t>
    </rPh>
    <rPh sb="496" eb="497">
      <t>シ</t>
    </rPh>
    <rPh sb="498" eb="500">
      <t>コウニン</t>
    </rPh>
    <rPh sb="514" eb="516">
      <t>シュウロウ</t>
    </rPh>
    <rPh sb="516" eb="518">
      <t>イコウ</t>
    </rPh>
    <rPh sb="518" eb="520">
      <t>シエン</t>
    </rPh>
    <rPh sb="521" eb="523">
      <t>シュウロウ</t>
    </rPh>
    <rPh sb="523" eb="525">
      <t>ケイゾク</t>
    </rPh>
    <rPh sb="525" eb="527">
      <t>シエン</t>
    </rPh>
    <rPh sb="528" eb="529">
      <t>カタ</t>
    </rPh>
    <rPh sb="531" eb="532">
      <t>カタ</t>
    </rPh>
    <rPh sb="544" eb="545">
      <t>フク</t>
    </rPh>
    <rPh sb="552" eb="556">
      <t>タキノウガタ</t>
    </rPh>
    <rPh sb="557" eb="559">
      <t>バアイ</t>
    </rPh>
    <rPh sb="560" eb="564">
      <t>タキノウガタ</t>
    </rPh>
    <rPh sb="565" eb="566">
      <t>オコナ</t>
    </rPh>
    <rPh sb="570" eb="571">
      <t>スベ</t>
    </rPh>
    <rPh sb="578" eb="580">
      <t>ガッサン</t>
    </rPh>
    <rPh sb="582" eb="584">
      <t>キサイ</t>
    </rPh>
    <rPh sb="598" eb="599">
      <t>オナ</t>
    </rPh>
    <rPh sb="600" eb="603">
      <t>タキノウ</t>
    </rPh>
    <rPh sb="603" eb="604">
      <t>ガタ</t>
    </rPh>
    <rPh sb="613" eb="615">
      <t>シュルイ</t>
    </rPh>
    <rPh sb="616" eb="618">
      <t>トウガイ</t>
    </rPh>
    <rPh sb="618" eb="620">
      <t>カサン</t>
    </rPh>
    <rPh sb="625" eb="626">
      <t>オナ</t>
    </rPh>
    <rPh sb="627" eb="629">
      <t>ケッカ</t>
    </rPh>
    <rPh sb="640" eb="642">
      <t>フクスウ</t>
    </rPh>
    <rPh sb="642" eb="645">
      <t>ジギョウショ</t>
    </rPh>
    <rPh sb="646" eb="648">
      <t>ケンム</t>
    </rPh>
    <rPh sb="650" eb="652">
      <t>ジョウキン</t>
    </rPh>
    <rPh sb="653" eb="655">
      <t>ショクイン</t>
    </rPh>
    <rPh sb="658" eb="660">
      <t>シュウカン</t>
    </rPh>
    <rPh sb="661" eb="663">
      <t>キンム</t>
    </rPh>
    <rPh sb="663" eb="665">
      <t>ジカン</t>
    </rPh>
    <rPh sb="667" eb="668">
      <t>ブン</t>
    </rPh>
    <rPh sb="671" eb="672">
      <t>コ</t>
    </rPh>
    <rPh sb="674" eb="676">
      <t>ジュウジ</t>
    </rPh>
    <rPh sb="678" eb="680">
      <t>バアイ</t>
    </rPh>
    <rPh sb="681" eb="683">
      <t>ジョウキン</t>
    </rPh>
    <rPh sb="686" eb="688">
      <t>ヒョウカ</t>
    </rPh>
    <rPh sb="693" eb="694">
      <t>チュウ</t>
    </rPh>
    <rPh sb="697" eb="699">
      <t>シャカイ</t>
    </rPh>
    <rPh sb="699" eb="701">
      <t>フクシ</t>
    </rPh>
    <rPh sb="701" eb="703">
      <t>シトウ</t>
    </rPh>
    <rPh sb="704" eb="706">
      <t>ジョウキョウ</t>
    </rPh>
    <rPh sb="711" eb="712">
      <t>ホン</t>
    </rPh>
    <rPh sb="712" eb="714">
      <t>カサン</t>
    </rPh>
    <rPh sb="715" eb="717">
      <t>サンテイ</t>
    </rPh>
    <rPh sb="719" eb="721">
      <t>バアイ</t>
    </rPh>
    <rPh sb="723" eb="725">
      <t>シャカイ</t>
    </rPh>
    <rPh sb="725" eb="728">
      <t>フクシシ</t>
    </rPh>
    <rPh sb="728" eb="729">
      <t>トウ</t>
    </rPh>
    <rPh sb="730" eb="732">
      <t>シカク</t>
    </rPh>
    <rPh sb="732" eb="733">
      <t>ショウ</t>
    </rPh>
    <rPh sb="734" eb="735">
      <t>ウツ</t>
    </rPh>
    <rPh sb="737" eb="739">
      <t>テンプ</t>
    </rPh>
    <rPh sb="749" eb="751">
      <t>シカク</t>
    </rPh>
    <rPh sb="751" eb="752">
      <t>ショウ</t>
    </rPh>
    <rPh sb="753" eb="754">
      <t>ウツ</t>
    </rPh>
    <rPh sb="756" eb="760">
      <t>タキノウガタ</t>
    </rPh>
    <rPh sb="760" eb="762">
      <t>ジギョウ</t>
    </rPh>
    <rPh sb="762" eb="763">
      <t>ショ</t>
    </rPh>
    <rPh sb="767" eb="768">
      <t>ブ</t>
    </rPh>
    <rPh sb="769" eb="771">
      <t>ケッコウ</t>
    </rPh>
    <rPh sb="784" eb="785">
      <t>スベ</t>
    </rPh>
    <rPh sb="786" eb="788">
      <t>テンプ</t>
    </rPh>
    <rPh sb="804" eb="805">
      <t>ウツ</t>
    </rPh>
    <phoneticPr fontId="5"/>
  </si>
  <si>
    <r>
      <t>別紙７－１の「１　社会福祉士等の状況の➀」や「２　常勤職員の状況の②」「３　勤続年数の状況の➀」で</t>
    </r>
    <r>
      <rPr>
        <b/>
        <sz val="11"/>
        <color indexed="8"/>
        <rFont val="ＭＳ Ｐゴシック"/>
        <family val="3"/>
        <charset val="128"/>
      </rPr>
      <t>常勤</t>
    </r>
    <r>
      <rPr>
        <sz val="11"/>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06" eb="207">
      <t>ホン</t>
    </rPh>
    <rPh sb="207" eb="209">
      <t>カサン</t>
    </rPh>
    <rPh sb="290" eb="292">
      <t>センタク</t>
    </rPh>
    <rPh sb="302" eb="304">
      <t>シュウロウ</t>
    </rPh>
    <rPh sb="304" eb="306">
      <t>イコウ</t>
    </rPh>
    <rPh sb="306" eb="308">
      <t>シエン</t>
    </rPh>
    <rPh sb="309" eb="311">
      <t>シュウロウ</t>
    </rPh>
    <rPh sb="311" eb="313">
      <t>ケイゾク</t>
    </rPh>
    <rPh sb="313" eb="315">
      <t>シエン</t>
    </rPh>
    <rPh sb="316" eb="317">
      <t>カタ</t>
    </rPh>
    <rPh sb="319" eb="320">
      <t>カタ</t>
    </rPh>
    <rPh sb="326" eb="328">
      <t>サギョウ</t>
    </rPh>
    <rPh sb="328" eb="331">
      <t>リョウホウシ</t>
    </rPh>
    <rPh sb="332" eb="334">
      <t>センタク</t>
    </rPh>
    <rPh sb="344" eb="346">
      <t>キイロ</t>
    </rPh>
    <rPh sb="350" eb="352">
      <t>ヒツヨウ</t>
    </rPh>
    <rPh sb="352" eb="354">
      <t>ジコウ</t>
    </rPh>
    <rPh sb="355" eb="357">
      <t>キニュウ</t>
    </rPh>
    <phoneticPr fontId="5"/>
  </si>
  <si>
    <t>の際に使用するものです。</t>
    <rPh sb="1" eb="2">
      <t>サイ</t>
    </rPh>
    <rPh sb="3" eb="5">
      <t>シヨウ</t>
    </rPh>
    <phoneticPr fontId="5"/>
  </si>
  <si>
    <t>このファイルは、指定障害福祉サービス事業者、指定障害者支援施設が使用する</t>
    <rPh sb="8" eb="10">
      <t>シテイ</t>
    </rPh>
    <rPh sb="10" eb="14">
      <t>ショウガイフクシ</t>
    </rPh>
    <rPh sb="20" eb="21">
      <t>シャ</t>
    </rPh>
    <rPh sb="22" eb="24">
      <t>シテイ</t>
    </rPh>
    <rPh sb="24" eb="27">
      <t>ショウガイシャ</t>
    </rPh>
    <rPh sb="27" eb="29">
      <t>シエン</t>
    </rPh>
    <rPh sb="29" eb="30">
      <t>シ</t>
    </rPh>
    <phoneticPr fontId="5"/>
  </si>
  <si>
    <r>
      <t>別紙７－１の「１　社会福祉士等の状況の➀」や「２　常勤職員の状況の②」「３　勤続年数の状況の➀」で</t>
    </r>
    <r>
      <rPr>
        <b/>
        <sz val="10"/>
        <color indexed="8"/>
        <rFont val="ＭＳ Ｐゴシック"/>
        <family val="3"/>
        <charset val="128"/>
      </rPr>
      <t>常勤</t>
    </r>
    <r>
      <rPr>
        <sz val="10"/>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0"/>
        <color indexed="8"/>
        <rFont val="ＭＳ Ｐゴシック"/>
        <family val="3"/>
        <charset val="128"/>
      </rPr>
      <t>１週間の勤務時間数</t>
    </r>
    <r>
      <rPr>
        <sz val="10"/>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90" eb="292">
      <t>センタク</t>
    </rPh>
    <rPh sb="344" eb="346">
      <t>キイロ</t>
    </rPh>
    <rPh sb="350" eb="352">
      <t>ヒツヨウ</t>
    </rPh>
    <rPh sb="352" eb="354">
      <t>ジコウ</t>
    </rPh>
    <rPh sb="355" eb="357">
      <t>キニュウ</t>
    </rPh>
    <phoneticPr fontId="5"/>
  </si>
  <si>
    <t>有・無</t>
    <phoneticPr fontId="5"/>
  </si>
  <si>
    <t>注　常勤換算方法で２以上の看護職員を配置しており、スコア表の項目の欄に掲げるいずれか
  の医療行為を必要とする状態である者に対して指定生活介護等を行っている場合にⅡを算定
  できます。</t>
    <rPh sb="0" eb="1">
      <t>チュウ</t>
    </rPh>
    <phoneticPr fontId="3"/>
  </si>
  <si>
    <t>Ver23.0</t>
    <phoneticPr fontId="5"/>
  </si>
  <si>
    <t>令和５年４月適用版</t>
    <rPh sb="0" eb="2">
      <t>レイワ</t>
    </rPh>
    <rPh sb="3" eb="4">
      <t>ネン</t>
    </rPh>
    <rPh sb="4" eb="5">
      <t>ヘイネン</t>
    </rPh>
    <rPh sb="5" eb="6">
      <t>ガツ</t>
    </rPh>
    <rPh sb="6" eb="8">
      <t>テキヨウ</t>
    </rPh>
    <rPh sb="8" eb="9">
      <t>バン</t>
    </rPh>
    <phoneticPr fontId="5"/>
  </si>
  <si>
    <r>
      <t xml:space="preserve">注１．本表は届出を行う年度（毎年４月１日に始まり翌年３月３１日をもって終わる年とする。）の前年度、就職後６か月を経過した者の
     状況を記入してください（在職している者を優先して記入してください）。
</t>
    </r>
    <r>
      <rPr>
        <b/>
        <sz val="12"/>
        <color rgb="FFFF0000"/>
        <rFont val="ＭＳ ゴシック"/>
        <family val="3"/>
        <charset val="128"/>
      </rPr>
      <t>注２．令和４年10月１日に就職した者は、令和５年３月31日に６月に達した者となる。（自動の期間チェックでは
　　対象外と表示されます）</t>
    </r>
    <rPh sb="0" eb="1">
      <t>チュウ</t>
    </rPh>
    <rPh sb="3" eb="4">
      <t>ホン</t>
    </rPh>
    <rPh sb="4" eb="5">
      <t>ヒョウ</t>
    </rPh>
    <rPh sb="6" eb="8">
      <t>トドケデ</t>
    </rPh>
    <rPh sb="9" eb="10">
      <t>オコナ</t>
    </rPh>
    <rPh sb="11" eb="13">
      <t>ネンド</t>
    </rPh>
    <rPh sb="14" eb="16">
      <t>マイトシ</t>
    </rPh>
    <rPh sb="17" eb="18">
      <t>ガツ</t>
    </rPh>
    <rPh sb="19" eb="20">
      <t>ニチ</t>
    </rPh>
    <rPh sb="21" eb="22">
      <t>ハジ</t>
    </rPh>
    <rPh sb="24" eb="26">
      <t>ヨクネン</t>
    </rPh>
    <rPh sb="27" eb="28">
      <t>ガツ</t>
    </rPh>
    <rPh sb="30" eb="31">
      <t>ニチ</t>
    </rPh>
    <rPh sb="35" eb="36">
      <t>オ</t>
    </rPh>
    <rPh sb="38" eb="39">
      <t>トシ</t>
    </rPh>
    <rPh sb="45" eb="48">
      <t>ゼンネンド</t>
    </rPh>
    <rPh sb="49" eb="51">
      <t>シュウショク</t>
    </rPh>
    <rPh sb="51" eb="52">
      <t>ゴ</t>
    </rPh>
    <rPh sb="54" eb="55">
      <t>ゲツ</t>
    </rPh>
    <rPh sb="56" eb="58">
      <t>ケイカ</t>
    </rPh>
    <rPh sb="60" eb="61">
      <t>モノ</t>
    </rPh>
    <rPh sb="68" eb="70">
      <t>ジョウキョウ</t>
    </rPh>
    <rPh sb="71" eb="73">
      <t>キニュウ</t>
    </rPh>
    <rPh sb="80" eb="82">
      <t>ザイショク</t>
    </rPh>
    <rPh sb="86" eb="87">
      <t>モノ</t>
    </rPh>
    <rPh sb="88" eb="90">
      <t>ユウセン</t>
    </rPh>
    <rPh sb="92" eb="94">
      <t>キニュウ</t>
    </rPh>
    <rPh sb="103" eb="104">
      <t>チュウ</t>
    </rPh>
    <rPh sb="106" eb="108">
      <t>レイワ</t>
    </rPh>
    <rPh sb="109" eb="110">
      <t>ネン</t>
    </rPh>
    <rPh sb="112" eb="113">
      <t>ツキ</t>
    </rPh>
    <rPh sb="114" eb="115">
      <t>ニチ</t>
    </rPh>
    <rPh sb="116" eb="118">
      <t>シュウショク</t>
    </rPh>
    <rPh sb="120" eb="121">
      <t>モノ</t>
    </rPh>
    <rPh sb="123" eb="125">
      <t>レイワ</t>
    </rPh>
    <rPh sb="126" eb="127">
      <t>ネン</t>
    </rPh>
    <rPh sb="128" eb="129">
      <t>ツキ</t>
    </rPh>
    <rPh sb="131" eb="132">
      <t>ニチ</t>
    </rPh>
    <rPh sb="134" eb="135">
      <t>ツキ</t>
    </rPh>
    <rPh sb="136" eb="137">
      <t>タッ</t>
    </rPh>
    <rPh sb="139" eb="140">
      <t>モノ</t>
    </rPh>
    <rPh sb="145" eb="147">
      <t>ジドウ</t>
    </rPh>
    <rPh sb="148" eb="150">
      <t>キカン</t>
    </rPh>
    <rPh sb="159" eb="162">
      <t>タイショウガイ</t>
    </rPh>
    <rPh sb="163" eb="165">
      <t>ヒョウジ</t>
    </rPh>
    <phoneticPr fontId="5"/>
  </si>
  <si>
    <t>別紙3-8（人員基準確認・自生)</t>
    <rPh sb="0" eb="2">
      <t>ベッシ</t>
    </rPh>
    <rPh sb="6" eb="8">
      <t>ジンイン</t>
    </rPh>
    <rPh sb="8" eb="10">
      <t>キジュン</t>
    </rPh>
    <rPh sb="10" eb="12">
      <t>カクニン</t>
    </rPh>
    <rPh sb="13" eb="15">
      <t>ジセイ</t>
    </rPh>
    <phoneticPr fontId="5"/>
  </si>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</sst>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quot;人&quot;"/>
    <numFmt numFmtId="177" formatCode=";;;"/>
    <numFmt numFmtId="178" formatCode="0_ "/>
    <numFmt numFmtId="179" formatCode="0.0_ "/>
    <numFmt numFmtId="180" formatCode="####&quot; 施設&quot;"/>
    <numFmt numFmtId="181" formatCode="########&quot;人体制&quot;"/>
    <numFmt numFmtId="182" formatCode="##############.0&quot;人&quot;"/>
    <numFmt numFmtId="183" formatCode="General&quot;㎡&quot;"/>
    <numFmt numFmtId="184" formatCode="[$-411]ggge&quot;年&quot;m&quot;月&quot;d&quot;日&quot;;@"/>
    <numFmt numFmtId="185" formatCode="General&quot;人&quot;"/>
    <numFmt numFmtId="186" formatCode="####.#&quot; : １&quot;"/>
    <numFmt numFmtId="187" formatCode="0.0%"/>
    <numFmt numFmtId="188" formatCode="&quot;（&quot;_ @_ &quot;）&quot;"/>
  </numFmts>
  <fonts count="92">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8"/>
      <name val="ＭＳ ゴシック"/>
      <family val="3"/>
      <charset val="128"/>
    </font>
    <font>
      <sz val="14"/>
      <name val="ＭＳ ゴシック"/>
      <family val="3"/>
      <charset val="128"/>
    </font>
    <font>
      <sz val="10"/>
      <name val="ＭＳ ゴシック"/>
      <family val="3"/>
      <charset val="128"/>
    </font>
    <font>
      <sz val="10.5"/>
      <name val="ＭＳ ゴシック"/>
      <family val="3"/>
      <charset val="128"/>
    </font>
    <font>
      <sz val="10.5"/>
      <name val="ＭＳ Ｐゴシック"/>
      <family val="3"/>
      <charset val="128"/>
    </font>
    <font>
      <sz val="11"/>
      <name val="ＭＳ ゴシック"/>
      <family val="3"/>
      <charset val="128"/>
    </font>
    <font>
      <b/>
      <sz val="12"/>
      <name val="ＭＳ ゴシック"/>
      <family val="3"/>
      <charset val="128"/>
    </font>
    <font>
      <sz val="11"/>
      <color indexed="8"/>
      <name val="ＭＳ ゴシック"/>
      <family val="3"/>
      <charset val="128"/>
    </font>
    <font>
      <b/>
      <sz val="14"/>
      <color indexed="10"/>
      <name val="ＭＳ ゴシック"/>
      <family val="3"/>
      <charset val="128"/>
    </font>
    <font>
      <b/>
      <sz val="11"/>
      <color indexed="8"/>
      <name val="ＭＳ ゴシック"/>
      <family val="3"/>
      <charset val="128"/>
    </font>
    <font>
      <u/>
      <sz val="11"/>
      <color indexed="8"/>
      <name val="ＭＳ ゴシック"/>
      <family val="3"/>
      <charset val="128"/>
    </font>
    <font>
      <sz val="11"/>
      <color indexed="44"/>
      <name val="ＭＳ ゴシック"/>
      <family val="3"/>
      <charset val="128"/>
    </font>
    <font>
      <sz val="9"/>
      <color indexed="8"/>
      <name val="游ゴシック"/>
      <family val="3"/>
      <charset val="128"/>
      <scheme val="minor"/>
    </font>
    <font>
      <sz val="16"/>
      <name val="ＭＳ ゴシック"/>
      <family val="3"/>
      <charset val="128"/>
    </font>
    <font>
      <b/>
      <sz val="11"/>
      <color indexed="8"/>
      <name val="ＭＳ Ｐゴシック"/>
      <family val="3"/>
      <charset val="128"/>
    </font>
    <font>
      <sz val="11"/>
      <color indexed="8"/>
      <name val="ＭＳ Ｐゴシック"/>
      <family val="3"/>
      <charset val="128"/>
    </font>
    <font>
      <b/>
      <u/>
      <sz val="16"/>
      <color indexed="8"/>
      <name val="游ゴシック"/>
      <family val="3"/>
      <charset val="128"/>
      <scheme val="minor"/>
    </font>
    <font>
      <b/>
      <u/>
      <sz val="20"/>
      <color indexed="8"/>
      <name val="游ゴシック"/>
      <family val="3"/>
      <charset val="128"/>
      <scheme val="minor"/>
    </font>
    <font>
      <b/>
      <sz val="16"/>
      <color indexed="8"/>
      <name val="游ゴシック"/>
      <family val="3"/>
      <charset val="128"/>
      <scheme val="minor"/>
    </font>
    <font>
      <b/>
      <sz val="11"/>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
      <strike/>
      <sz val="11"/>
      <color indexed="8"/>
      <name val="游ゴシック"/>
      <family val="3"/>
      <charset val="128"/>
      <scheme val="minor"/>
    </font>
    <font>
      <sz val="11"/>
      <name val="游ゴシック"/>
      <family val="3"/>
      <charset val="128"/>
      <scheme val="minor"/>
    </font>
    <font>
      <b/>
      <sz val="11"/>
      <name val="ＭＳ ゴシック"/>
      <family val="3"/>
      <charset val="128"/>
    </font>
    <font>
      <u/>
      <sz val="11"/>
      <name val="ＭＳ ゴシック"/>
      <family val="3"/>
      <charset val="128"/>
    </font>
    <font>
      <sz val="8"/>
      <name val="ＭＳ Ｐゴシック"/>
      <family val="3"/>
      <charset val="128"/>
    </font>
    <font>
      <sz val="11"/>
      <color indexed="22"/>
      <name val="ＭＳ Ｐゴシック"/>
      <family val="3"/>
      <charset val="128"/>
    </font>
    <font>
      <sz val="10"/>
      <color indexed="8"/>
      <name val="ＭＳ ゴシック"/>
      <family val="3"/>
      <charset val="128"/>
    </font>
    <font>
      <sz val="18"/>
      <name val="ＭＳ ゴシック"/>
      <family val="3"/>
      <charset val="128"/>
    </font>
    <font>
      <sz val="9"/>
      <name val="ＭＳ ゴシック"/>
      <family val="3"/>
      <charset val="128"/>
    </font>
    <font>
      <sz val="12"/>
      <name val="ＭＳ 明朝"/>
      <family val="1"/>
      <charset val="128"/>
    </font>
    <font>
      <sz val="11"/>
      <color indexed="23"/>
      <name val="ＭＳ ゴシック"/>
      <family val="3"/>
      <charset val="128"/>
    </font>
    <font>
      <sz val="9"/>
      <name val="ＭＳ Ｐゴシック"/>
      <family val="3"/>
      <charset val="128"/>
    </font>
    <font>
      <b/>
      <sz val="20"/>
      <name val="ＭＳ ゴシック"/>
      <family val="3"/>
      <charset val="128"/>
    </font>
    <font>
      <b/>
      <sz val="18"/>
      <name val="ＭＳ ゴシック"/>
      <family val="3"/>
      <charset val="128"/>
    </font>
    <font>
      <sz val="6"/>
      <name val="ＭＳ 明朝"/>
      <family val="1"/>
      <charset val="128"/>
    </font>
    <font>
      <b/>
      <sz val="12"/>
      <color indexed="8"/>
      <name val="ＭＳ 明朝"/>
      <family val="1"/>
      <charset val="128"/>
    </font>
    <font>
      <sz val="12"/>
      <color indexed="8"/>
      <name val="ＭＳ 明朝"/>
      <family val="1"/>
      <charset val="128"/>
    </font>
    <font>
      <sz val="22"/>
      <name val="ＭＳ ゴシック"/>
      <family val="3"/>
      <charset val="128"/>
    </font>
    <font>
      <sz val="22"/>
      <color indexed="8"/>
      <name val="ＭＳ 明朝"/>
      <family val="1"/>
      <charset val="128"/>
    </font>
    <font>
      <sz val="18"/>
      <color indexed="8"/>
      <name val="ＭＳ 明朝"/>
      <family val="1"/>
      <charset val="128"/>
    </font>
    <font>
      <sz val="20"/>
      <name val="ＭＳ ゴシック"/>
      <family val="3"/>
      <charset val="128"/>
    </font>
    <font>
      <b/>
      <sz val="14"/>
      <name val="ＭＳ ゴシック"/>
      <family val="3"/>
      <charset val="128"/>
    </font>
    <font>
      <sz val="11"/>
      <color indexed="22"/>
      <name val="ＭＳ ゴシック"/>
      <family val="3"/>
      <charset val="128"/>
    </font>
    <font>
      <sz val="11"/>
      <color indexed="30"/>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4"/>
      <color indexed="8"/>
      <name val="ＭＳ Ｐゴシック"/>
      <family val="3"/>
      <charset val="128"/>
    </font>
    <font>
      <sz val="20"/>
      <color indexed="8"/>
      <name val="ＭＳ Ｐゴシック"/>
      <family val="3"/>
      <charset val="128"/>
    </font>
    <font>
      <sz val="16"/>
      <color indexed="8"/>
      <name val="ＭＳ Ｐゴシック"/>
      <family val="3"/>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sz val="24"/>
      <name val="ＭＳ ゴシック"/>
      <family val="3"/>
      <charset val="128"/>
    </font>
    <font>
      <sz val="10"/>
      <color theme="1"/>
      <name val="游ゴシック"/>
      <family val="3"/>
      <charset val="128"/>
      <scheme val="minor"/>
    </font>
    <font>
      <sz val="11"/>
      <color theme="1"/>
      <name val="ＭＳ Ｐゴシック"/>
      <family val="3"/>
      <charset val="128"/>
    </font>
    <font>
      <sz val="10"/>
      <name val="游ゴシック"/>
      <family val="3"/>
      <charset val="128"/>
      <scheme val="minor"/>
    </font>
    <font>
      <sz val="14"/>
      <color theme="1"/>
      <name val="ＭＳ Ｐゴシック"/>
      <family val="3"/>
      <charset val="128"/>
    </font>
    <font>
      <sz val="9"/>
      <color rgb="FF000000"/>
      <name val="MS UI Gothic"/>
      <family val="3"/>
      <charset val="128"/>
    </font>
    <font>
      <sz val="11"/>
      <color indexed="8"/>
      <name val="游ゴシック"/>
      <family val="3"/>
      <charset val="128"/>
    </font>
    <font>
      <sz val="10"/>
      <color indexed="8"/>
      <name val="游ゴシック"/>
      <family val="3"/>
      <charset val="128"/>
      <scheme val="minor"/>
    </font>
    <font>
      <sz val="9"/>
      <color theme="1"/>
      <name val="游ゴシック"/>
      <family val="2"/>
      <charset val="128"/>
      <scheme val="minor"/>
    </font>
    <font>
      <b/>
      <sz val="10"/>
      <color indexed="8"/>
      <name val="ＭＳ Ｐゴシック"/>
      <family val="3"/>
      <charset val="128"/>
    </font>
    <font>
      <sz val="10"/>
      <color theme="1"/>
      <name val="游ゴシック"/>
      <family val="2"/>
      <charset val="128"/>
      <scheme val="minor"/>
    </font>
    <font>
      <b/>
      <sz val="12"/>
      <color rgb="FFFF0000"/>
      <name val="ＭＳ ゴシック"/>
      <family val="3"/>
      <charset val="128"/>
    </font>
  </fonts>
  <fills count="21">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49"/>
        <bgColor indexed="64"/>
      </patternFill>
    </fill>
    <fill>
      <patternFill patternType="solid">
        <fgColor rgb="FF5EC7EC"/>
        <bgColor indexed="64"/>
      </patternFill>
    </fill>
    <fill>
      <patternFill patternType="solid">
        <fgColor theme="2" tint="-9.9917600024414813E-2"/>
        <bgColor indexed="64"/>
      </patternFill>
    </fill>
    <fill>
      <patternFill patternType="solid">
        <fgColor theme="8" tint="0.39997558519241921"/>
        <bgColor indexed="64"/>
      </patternFill>
    </fill>
    <fill>
      <patternFill patternType="solid">
        <fgColor indexed="31"/>
        <bgColor indexed="64"/>
      </patternFill>
    </fill>
    <fill>
      <patternFill patternType="solid">
        <fgColor indexed="30"/>
        <bgColor indexed="64"/>
      </patternFill>
    </fill>
    <fill>
      <patternFill patternType="solid">
        <fgColor indexed="51"/>
        <bgColor indexed="64"/>
      </patternFill>
    </fill>
    <fill>
      <patternFill patternType="solid">
        <fgColor indexed="47"/>
        <bgColor indexed="64"/>
      </patternFill>
    </fill>
    <fill>
      <patternFill patternType="solid">
        <fgColor indexed="41"/>
        <bgColor indexed="64"/>
      </patternFill>
    </fill>
    <fill>
      <patternFill patternType="solid">
        <fgColor indexed="22"/>
        <bgColor indexed="64"/>
      </patternFill>
    </fill>
    <fill>
      <patternFill patternType="solid">
        <fgColor indexed="27"/>
        <bgColor indexed="64"/>
      </patternFill>
    </fill>
    <fill>
      <patternFill patternType="solid">
        <fgColor theme="0"/>
        <bgColor indexed="64"/>
      </patternFill>
    </fill>
    <fill>
      <patternFill patternType="solid">
        <fgColor theme="4" tint="0.39997558519241921"/>
        <bgColor indexed="64"/>
      </patternFill>
    </fill>
    <fill>
      <patternFill patternType="solid">
        <fgColor rgb="FF92D050"/>
        <bgColor indexed="64"/>
      </patternFill>
    </fill>
  </fills>
  <borders count="27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double">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bottom style="dotted">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style="dotted">
        <color indexed="64"/>
      </left>
      <right/>
      <top style="medium">
        <color indexed="64"/>
      </top>
      <bottom style="medium">
        <color indexed="64"/>
      </bottom>
      <diagonal/>
    </border>
    <border>
      <left/>
      <right style="dotted">
        <color indexed="64"/>
      </right>
      <top/>
      <bottom style="medium">
        <color indexed="64"/>
      </bottom>
      <diagonal/>
    </border>
    <border>
      <left/>
      <right style="medium">
        <color indexed="64"/>
      </right>
      <top/>
      <bottom style="thin">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otted">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double">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uble">
        <color indexed="64"/>
      </top>
      <bottom style="double">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dotted">
        <color indexed="64"/>
      </right>
      <top style="medium">
        <color indexed="64"/>
      </top>
      <bottom/>
      <diagonal/>
    </border>
    <border>
      <left/>
      <right style="medium">
        <color indexed="64"/>
      </right>
      <top style="dashed">
        <color indexed="64"/>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30">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35" fillId="0" borderId="0">
      <alignment vertical="center"/>
    </xf>
    <xf numFmtId="0" fontId="1" fillId="0" borderId="0"/>
    <xf numFmtId="0" fontId="1" fillId="0" borderId="0">
      <alignment vertical="center"/>
    </xf>
    <xf numFmtId="0" fontId="1" fillId="0" borderId="0">
      <alignment vertical="center"/>
    </xf>
    <xf numFmtId="0" fontId="45"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45"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52" fillId="0" borderId="0">
      <alignment vertical="center"/>
    </xf>
    <xf numFmtId="0" fontId="1" fillId="0" borderId="0">
      <alignment vertical="center"/>
    </xf>
    <xf numFmtId="0" fontId="1" fillId="0" borderId="0">
      <alignment vertical="center"/>
    </xf>
    <xf numFmtId="0" fontId="1" fillId="0" borderId="0">
      <alignment vertical="center"/>
    </xf>
    <xf numFmtId="0" fontId="67" fillId="0" borderId="0">
      <alignment vertical="center"/>
    </xf>
  </cellStyleXfs>
  <cellXfs count="2498">
    <xf numFmtId="0" fontId="0" fillId="0" borderId="0" xfId="0">
      <alignment vertical="center"/>
    </xf>
    <xf numFmtId="0" fontId="2" fillId="0" borderId="0" xfId="1" applyFont="1"/>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right" vertical="center" wrapText="1"/>
    </xf>
    <xf numFmtId="0" fontId="7" fillId="0" borderId="0" xfId="3" applyFont="1" applyAlignment="1"/>
    <xf numFmtId="0" fontId="7" fillId="0" borderId="0" xfId="3" applyFont="1" applyAlignment="1">
      <alignment vertical="center"/>
    </xf>
    <xf numFmtId="0" fontId="7" fillId="0" borderId="0" xfId="3" applyFont="1" applyAlignment="1">
      <alignment horizontal="left" vertical="center" wrapText="1"/>
    </xf>
    <xf numFmtId="0" fontId="7" fillId="0" borderId="0" xfId="3" applyFont="1" applyAlignment="1">
      <alignment horizontal="right" vertical="center"/>
    </xf>
    <xf numFmtId="0" fontId="7" fillId="0" borderId="0" xfId="3" applyFont="1" applyAlignment="1">
      <alignment vertical="center" wrapText="1"/>
    </xf>
    <xf numFmtId="0" fontId="7" fillId="0" borderId="0" xfId="3" applyFont="1" applyAlignment="1">
      <alignment horizontal="right" wrapText="1"/>
    </xf>
    <xf numFmtId="0" fontId="7" fillId="0" borderId="0" xfId="3" applyFont="1" applyAlignment="1">
      <alignment horizontal="right"/>
    </xf>
    <xf numFmtId="0" fontId="2" fillId="0" borderId="0" xfId="3" applyFont="1" applyAlignment="1"/>
    <xf numFmtId="0" fontId="7" fillId="0" borderId="0" xfId="3" applyFont="1" applyAlignment="1">
      <alignment horizontal="center"/>
    </xf>
    <xf numFmtId="0" fontId="7" fillId="0" borderId="0" xfId="3" quotePrefix="1" applyFont="1" applyAlignment="1"/>
    <xf numFmtId="0" fontId="0" fillId="0" borderId="0" xfId="5" applyFont="1" applyAlignment="1">
      <alignment vertical="center"/>
    </xf>
    <xf numFmtId="0" fontId="9" fillId="0" borderId="0" xfId="5" applyFont="1" applyFill="1" applyBorder="1" applyAlignment="1">
      <alignment vertical="center"/>
    </xf>
    <xf numFmtId="0" fontId="10" fillId="0" borderId="0" xfId="7" applyFont="1" applyFill="1">
      <alignment vertical="center"/>
    </xf>
    <xf numFmtId="0" fontId="11" fillId="0" borderId="0" xfId="7" applyFont="1" applyFill="1">
      <alignment vertical="center"/>
    </xf>
    <xf numFmtId="0" fontId="13" fillId="0" borderId="0" xfId="9" applyFont="1" applyFill="1">
      <alignment vertical="center"/>
    </xf>
    <xf numFmtId="0" fontId="15" fillId="0" borderId="0" xfId="9" applyFont="1" applyFill="1" applyAlignment="1">
      <alignment vertical="center"/>
    </xf>
    <xf numFmtId="0" fontId="14" fillId="0" borderId="0" xfId="9" applyFont="1" applyFill="1" applyAlignment="1">
      <alignment horizontal="center" vertical="center" wrapText="1"/>
    </xf>
    <xf numFmtId="0" fontId="16" fillId="0" borderId="0" xfId="9" applyFont="1" applyFill="1">
      <alignment vertical="center"/>
    </xf>
    <xf numFmtId="0" fontId="13" fillId="0" borderId="5" xfId="9" applyFont="1" applyFill="1" applyBorder="1" applyAlignment="1">
      <alignment horizontal="center" vertical="center"/>
    </xf>
    <xf numFmtId="0" fontId="13" fillId="0" borderId="105" xfId="9" applyFont="1" applyFill="1" applyBorder="1" applyAlignment="1">
      <alignment horizontal="center" vertical="center"/>
    </xf>
    <xf numFmtId="0" fontId="13" fillId="0" borderId="13" xfId="9" applyFont="1" applyFill="1" applyBorder="1" applyAlignment="1">
      <alignment horizontal="center" vertical="center"/>
    </xf>
    <xf numFmtId="0" fontId="13" fillId="0" borderId="68" xfId="9" applyFont="1" applyFill="1" applyBorder="1" applyAlignment="1">
      <alignment horizontal="center" vertical="center"/>
    </xf>
    <xf numFmtId="0" fontId="13" fillId="0" borderId="1" xfId="9" applyFont="1" applyFill="1" applyBorder="1">
      <alignment vertical="center"/>
    </xf>
    <xf numFmtId="0" fontId="13" fillId="0" borderId="45" xfId="9" applyFont="1" applyFill="1" applyBorder="1">
      <alignment vertical="center"/>
    </xf>
    <xf numFmtId="0" fontId="13" fillId="0" borderId="20" xfId="9" applyFont="1" applyFill="1" applyBorder="1" applyAlignment="1" applyProtection="1">
      <alignment horizontal="left" vertical="center" wrapText="1"/>
      <protection locked="0"/>
    </xf>
    <xf numFmtId="0" fontId="13" fillId="0" borderId="9" xfId="9" applyFont="1" applyFill="1" applyBorder="1">
      <alignment vertical="center"/>
    </xf>
    <xf numFmtId="0" fontId="13" fillId="0" borderId="0" xfId="9" applyFont="1" applyFill="1" applyBorder="1">
      <alignment vertical="center"/>
    </xf>
    <xf numFmtId="0" fontId="13" fillId="0" borderId="15" xfId="9" applyFont="1" applyFill="1" applyBorder="1" applyAlignment="1" applyProtection="1">
      <alignment horizontal="left" vertical="center" wrapText="1"/>
      <protection locked="0"/>
    </xf>
    <xf numFmtId="0" fontId="13" fillId="0" borderId="108" xfId="9" applyFont="1" applyFill="1" applyBorder="1" applyAlignment="1" applyProtection="1">
      <alignment horizontal="left" vertical="center" wrapText="1"/>
      <protection locked="0"/>
    </xf>
    <xf numFmtId="0" fontId="13" fillId="0" borderId="92" xfId="9" applyFont="1" applyFill="1" applyBorder="1">
      <alignment vertical="center"/>
    </xf>
    <xf numFmtId="0" fontId="13" fillId="0" borderId="74" xfId="9" applyFont="1" applyFill="1" applyBorder="1">
      <alignment vertical="center"/>
    </xf>
    <xf numFmtId="0" fontId="13" fillId="0" borderId="45" xfId="9" applyFont="1" applyFill="1" applyBorder="1" applyAlignment="1">
      <alignment horizontal="center" vertical="distributed" textRotation="255" indent="4"/>
    </xf>
    <xf numFmtId="0" fontId="13" fillId="0" borderId="45" xfId="9" applyFont="1" applyFill="1" applyBorder="1" applyAlignment="1">
      <alignment horizontal="center" vertical="center" textRotation="255"/>
    </xf>
    <xf numFmtId="0" fontId="13" fillId="0" borderId="45" xfId="9" applyFont="1" applyFill="1" applyBorder="1" applyAlignment="1">
      <alignment horizontal="distributed" vertical="center" wrapText="1" indent="1"/>
    </xf>
    <xf numFmtId="0" fontId="13" fillId="0" borderId="45" xfId="9" applyFont="1" applyFill="1" applyBorder="1" applyAlignment="1">
      <alignment horizontal="left" vertical="center" wrapText="1"/>
    </xf>
    <xf numFmtId="0" fontId="16" fillId="0" borderId="0" xfId="9" applyFont="1" applyFill="1" applyBorder="1" applyAlignment="1">
      <alignment vertical="center"/>
    </xf>
    <xf numFmtId="0" fontId="13" fillId="0" borderId="0" xfId="9" applyFont="1" applyFill="1" applyAlignment="1">
      <alignment horizontal="left" vertical="center"/>
    </xf>
    <xf numFmtId="0" fontId="13" fillId="0" borderId="0" xfId="3" applyFont="1">
      <alignment vertical="center"/>
    </xf>
    <xf numFmtId="0" fontId="19" fillId="0" borderId="0" xfId="3" applyFont="1">
      <alignment vertical="center"/>
    </xf>
    <xf numFmtId="0" fontId="15" fillId="0" borderId="0" xfId="3" applyFont="1">
      <alignment vertical="center"/>
    </xf>
    <xf numFmtId="0" fontId="15" fillId="0" borderId="0" xfId="3" applyFont="1" applyBorder="1" applyAlignment="1">
      <alignment horizontal="center" vertical="center"/>
    </xf>
    <xf numFmtId="0" fontId="19" fillId="0" borderId="15" xfId="3" applyFont="1" applyBorder="1" applyAlignment="1">
      <alignment horizontal="center" vertical="center"/>
    </xf>
    <xf numFmtId="0" fontId="13" fillId="0" borderId="20" xfId="3" applyFont="1" applyBorder="1">
      <alignment vertical="center"/>
    </xf>
    <xf numFmtId="0" fontId="13" fillId="0" borderId="56" xfId="3" applyFont="1" applyBorder="1">
      <alignment vertical="center"/>
    </xf>
    <xf numFmtId="0" fontId="19" fillId="0" borderId="0" xfId="3" applyFont="1" applyBorder="1">
      <alignment vertical="center"/>
    </xf>
    <xf numFmtId="0" fontId="13" fillId="0" borderId="11" xfId="3" applyFont="1" applyBorder="1">
      <alignment vertical="center"/>
    </xf>
    <xf numFmtId="0" fontId="13" fillId="0" borderId="0" xfId="3" applyFont="1" applyBorder="1">
      <alignment vertical="center"/>
    </xf>
    <xf numFmtId="0" fontId="13" fillId="0" borderId="14" xfId="3" applyFont="1" applyBorder="1" applyAlignment="1">
      <alignment horizontal="center" vertical="center"/>
    </xf>
    <xf numFmtId="0" fontId="13" fillId="0" borderId="14" xfId="3" applyFont="1" applyBorder="1" applyAlignment="1">
      <alignment vertical="center" wrapText="1"/>
    </xf>
    <xf numFmtId="176" fontId="13" fillId="3" borderId="14" xfId="3" applyNumberFormat="1" applyFont="1" applyFill="1" applyBorder="1" applyAlignment="1" applyProtection="1">
      <alignment horizontal="right" vertical="center"/>
      <protection locked="0" hidden="1"/>
    </xf>
    <xf numFmtId="0" fontId="13" fillId="0" borderId="0" xfId="3" applyFont="1" applyBorder="1" applyAlignment="1">
      <alignment horizontal="right" vertical="center"/>
    </xf>
    <xf numFmtId="0" fontId="13" fillId="0" borderId="108" xfId="3" applyFont="1" applyBorder="1">
      <alignment vertical="center"/>
    </xf>
    <xf numFmtId="0" fontId="13" fillId="0" borderId="31" xfId="3" applyFont="1" applyBorder="1">
      <alignment vertical="center"/>
    </xf>
    <xf numFmtId="0" fontId="13" fillId="0" borderId="18" xfId="3" applyFont="1" applyBorder="1">
      <alignment vertical="center"/>
    </xf>
    <xf numFmtId="0" fontId="13" fillId="0" borderId="52" xfId="3" applyFont="1" applyBorder="1">
      <alignment vertical="center"/>
    </xf>
    <xf numFmtId="0" fontId="13" fillId="3" borderId="14" xfId="3" applyNumberFormat="1" applyFont="1" applyFill="1" applyBorder="1" applyAlignment="1" applyProtection="1">
      <alignment horizontal="right" vertical="center"/>
      <protection locked="0" hidden="1"/>
    </xf>
    <xf numFmtId="0" fontId="13" fillId="0" borderId="52" xfId="3" applyFont="1" applyBorder="1" applyAlignment="1">
      <alignment vertical="center" wrapText="1"/>
    </xf>
    <xf numFmtId="0" fontId="13" fillId="0" borderId="119" xfId="3" applyFont="1" applyBorder="1">
      <alignment vertical="center"/>
    </xf>
    <xf numFmtId="0" fontId="13" fillId="0" borderId="110" xfId="3" applyFont="1" applyBorder="1">
      <alignment vertical="center"/>
    </xf>
    <xf numFmtId="0" fontId="13" fillId="0" borderId="120" xfId="3" applyFont="1" applyBorder="1">
      <alignment vertical="center"/>
    </xf>
    <xf numFmtId="0" fontId="13" fillId="0" borderId="0" xfId="3" applyFont="1" applyBorder="1" applyAlignment="1">
      <alignment vertical="center" wrapText="1"/>
    </xf>
    <xf numFmtId="0" fontId="13" fillId="0" borderId="0" xfId="3" applyFont="1" applyBorder="1" applyAlignment="1">
      <alignment vertical="center"/>
    </xf>
    <xf numFmtId="0" fontId="13" fillId="0" borderId="0" xfId="3" applyFont="1" applyBorder="1" applyAlignment="1">
      <alignment horizontal="center" vertical="center"/>
    </xf>
    <xf numFmtId="0" fontId="13" fillId="0" borderId="121" xfId="3" applyFont="1" applyBorder="1" applyAlignment="1">
      <alignment horizontal="center" vertical="center"/>
    </xf>
    <xf numFmtId="0" fontId="1" fillId="0" borderId="0" xfId="3" applyAlignment="1" applyProtection="1">
      <alignment vertical="center"/>
    </xf>
    <xf numFmtId="0" fontId="1" fillId="0" borderId="0" xfId="3" applyAlignment="1" applyProtection="1">
      <alignment horizontal="center" vertical="center"/>
    </xf>
    <xf numFmtId="0" fontId="26" fillId="0" borderId="0" xfId="3" applyFont="1" applyAlignment="1" applyProtection="1">
      <alignment vertical="center" wrapText="1"/>
    </xf>
    <xf numFmtId="0" fontId="31" fillId="5" borderId="127" xfId="3" applyFont="1" applyFill="1" applyBorder="1" applyAlignment="1" applyProtection="1">
      <alignment horizontal="center" vertical="center"/>
      <protection locked="0"/>
    </xf>
    <xf numFmtId="0" fontId="32" fillId="8" borderId="128" xfId="3" applyFont="1" applyFill="1" applyBorder="1" applyAlignment="1" applyProtection="1">
      <alignment horizontal="center" vertical="center"/>
    </xf>
    <xf numFmtId="0" fontId="1" fillId="0" borderId="0" xfId="3" applyFont="1" applyAlignment="1" applyProtection="1">
      <alignment vertical="center"/>
    </xf>
    <xf numFmtId="0" fontId="1" fillId="0" borderId="0" xfId="3" applyFont="1" applyAlignment="1" applyProtection="1">
      <alignment horizontal="center" vertical="center"/>
    </xf>
    <xf numFmtId="0" fontId="33" fillId="8" borderId="131" xfId="3" applyFont="1" applyFill="1" applyBorder="1" applyAlignment="1" applyProtection="1">
      <alignment horizontal="center" vertical="center"/>
    </xf>
    <xf numFmtId="0" fontId="33" fillId="8" borderId="132" xfId="3" applyFont="1" applyFill="1" applyBorder="1" applyAlignment="1" applyProtection="1">
      <alignment horizontal="center" vertical="center" wrapText="1"/>
    </xf>
    <xf numFmtId="0" fontId="33" fillId="8" borderId="133" xfId="3" applyFont="1" applyFill="1" applyBorder="1" applyAlignment="1" applyProtection="1">
      <alignment horizontal="center" vertical="center"/>
    </xf>
    <xf numFmtId="0" fontId="33" fillId="8" borderId="134" xfId="3" applyFont="1" applyFill="1" applyBorder="1" applyAlignment="1" applyProtection="1">
      <alignment horizontal="center" vertical="center" wrapText="1"/>
    </xf>
    <xf numFmtId="0" fontId="33" fillId="8" borderId="130" xfId="3" applyFont="1" applyFill="1" applyBorder="1" applyAlignment="1" applyProtection="1">
      <alignment horizontal="center" vertical="center"/>
    </xf>
    <xf numFmtId="0" fontId="33" fillId="8" borderId="132" xfId="3" applyFont="1" applyFill="1" applyBorder="1" applyAlignment="1" applyProtection="1">
      <alignment horizontal="center" vertical="center"/>
    </xf>
    <xf numFmtId="0" fontId="33" fillId="8" borderId="129" xfId="3" applyFont="1" applyFill="1" applyBorder="1" applyAlignment="1">
      <alignment horizontal="center" vertical="center"/>
    </xf>
    <xf numFmtId="0" fontId="33" fillId="8" borderId="134" xfId="3" applyFont="1" applyFill="1" applyBorder="1" applyAlignment="1">
      <alignment horizontal="center" vertical="center" wrapText="1"/>
    </xf>
    <xf numFmtId="0" fontId="33" fillId="8" borderId="109" xfId="3" applyFont="1" applyFill="1" applyBorder="1" applyAlignment="1" applyProtection="1">
      <alignment horizontal="center" vertical="center"/>
    </xf>
    <xf numFmtId="0" fontId="35" fillId="9" borderId="136" xfId="3" applyFont="1" applyFill="1" applyBorder="1" applyAlignment="1" applyProtection="1">
      <alignment horizontal="center" vertical="center"/>
    </xf>
    <xf numFmtId="49" fontId="35" fillId="9" borderId="137" xfId="3" applyNumberFormat="1" applyFont="1" applyFill="1" applyBorder="1" applyAlignment="1" applyProtection="1">
      <alignment horizontal="center" vertical="center"/>
    </xf>
    <xf numFmtId="0" fontId="35" fillId="9" borderId="138" xfId="3" applyFont="1" applyFill="1" applyBorder="1" applyAlignment="1" applyProtection="1">
      <alignment vertical="center" wrapText="1"/>
    </xf>
    <xf numFmtId="0" fontId="35" fillId="9" borderId="99" xfId="3" applyFont="1" applyFill="1" applyBorder="1" applyAlignment="1" applyProtection="1">
      <alignment horizontal="center" vertical="center"/>
    </xf>
    <xf numFmtId="0" fontId="35" fillId="9" borderId="97" xfId="3" applyFont="1" applyFill="1" applyBorder="1" applyAlignment="1" applyProtection="1">
      <alignment vertical="center"/>
    </xf>
    <xf numFmtId="49" fontId="1" fillId="9" borderId="138" xfId="3" applyNumberFormat="1" applyFill="1" applyBorder="1" applyAlignment="1">
      <alignment horizontal="center" vertical="center"/>
    </xf>
    <xf numFmtId="0" fontId="1" fillId="9" borderId="139" xfId="3" applyFill="1" applyBorder="1" applyAlignment="1">
      <alignment horizontal="center" vertical="center"/>
    </xf>
    <xf numFmtId="0" fontId="33" fillId="8" borderId="95" xfId="3" applyFont="1" applyFill="1" applyBorder="1" applyAlignment="1" applyProtection="1">
      <alignment horizontal="center" vertical="center"/>
    </xf>
    <xf numFmtId="0" fontId="35" fillId="9" borderId="140" xfId="3" applyFont="1" applyFill="1" applyBorder="1" applyAlignment="1" applyProtection="1">
      <alignment horizontal="center" vertical="center"/>
    </xf>
    <xf numFmtId="49" fontId="35" fillId="9" borderId="141" xfId="3" applyNumberFormat="1" applyFont="1" applyFill="1" applyBorder="1" applyAlignment="1" applyProtection="1">
      <alignment horizontal="center" vertical="center"/>
    </xf>
    <xf numFmtId="0" fontId="35" fillId="9" borderId="142" xfId="3" applyFont="1" applyFill="1" applyBorder="1" applyAlignment="1" applyProtection="1">
      <alignment vertical="center"/>
    </xf>
    <xf numFmtId="0" fontId="35" fillId="9" borderId="141" xfId="3" applyFont="1" applyFill="1" applyBorder="1" applyAlignment="1" applyProtection="1">
      <alignment horizontal="center" vertical="center"/>
    </xf>
    <xf numFmtId="0" fontId="35" fillId="9" borderId="142" xfId="3" applyFont="1" applyFill="1" applyBorder="1" applyAlignment="1" applyProtection="1">
      <alignment horizontal="center" vertical="center"/>
    </xf>
    <xf numFmtId="49" fontId="1" fillId="9" borderId="9" xfId="3" applyNumberFormat="1" applyFill="1" applyBorder="1" applyAlignment="1">
      <alignment horizontal="center" vertical="center"/>
    </xf>
    <xf numFmtId="0" fontId="1" fillId="9" borderId="72" xfId="3" applyFill="1" applyBorder="1" applyAlignment="1">
      <alignment horizontal="center" vertical="center"/>
    </xf>
    <xf numFmtId="0" fontId="1" fillId="8" borderId="109" xfId="3" applyFill="1" applyBorder="1" applyAlignment="1" applyProtection="1">
      <alignment horizontal="center" vertical="center"/>
    </xf>
    <xf numFmtId="0" fontId="1" fillId="5" borderId="118" xfId="3" applyFill="1" applyBorder="1" applyAlignment="1" applyProtection="1">
      <alignment horizontal="center" vertical="center"/>
      <protection locked="0"/>
    </xf>
    <xf numFmtId="0" fontId="1" fillId="5" borderId="108" xfId="3" applyFill="1" applyBorder="1" applyAlignment="1" applyProtection="1">
      <alignment horizontal="center" vertical="center"/>
      <protection locked="0"/>
    </xf>
    <xf numFmtId="0" fontId="1" fillId="5" borderId="135" xfId="3" applyFill="1" applyBorder="1" applyAlignment="1" applyProtection="1">
      <alignment horizontal="center" vertical="center"/>
      <protection locked="0"/>
    </xf>
    <xf numFmtId="0" fontId="1" fillId="5" borderId="139" xfId="3" applyFill="1" applyBorder="1" applyAlignment="1" applyProtection="1">
      <alignment horizontal="center" vertical="center"/>
      <protection locked="0"/>
    </xf>
    <xf numFmtId="0" fontId="37" fillId="5" borderId="137" xfId="3" applyFont="1" applyFill="1" applyBorder="1" applyAlignment="1" applyProtection="1">
      <alignment horizontal="center" vertical="center"/>
      <protection locked="0"/>
    </xf>
    <xf numFmtId="0" fontId="1" fillId="0" borderId="138" xfId="3" applyBorder="1" applyAlignment="1" applyProtection="1">
      <alignment horizontal="center" vertical="center"/>
    </xf>
    <xf numFmtId="0" fontId="1" fillId="0" borderId="137" xfId="3" applyBorder="1" applyAlignment="1" applyProtection="1">
      <alignment horizontal="center" vertical="center"/>
    </xf>
    <xf numFmtId="0" fontId="1" fillId="8" borderId="13" xfId="3" applyFill="1" applyBorder="1" applyAlignment="1" applyProtection="1">
      <alignment horizontal="center" vertical="center"/>
    </xf>
    <xf numFmtId="0" fontId="1" fillId="5" borderId="14" xfId="3" applyFill="1" applyBorder="1" applyAlignment="1" applyProtection="1">
      <alignment horizontal="center" vertical="center"/>
      <protection locked="0"/>
    </xf>
    <xf numFmtId="0" fontId="1" fillId="5" borderId="15" xfId="3" applyFill="1" applyBorder="1" applyAlignment="1" applyProtection="1">
      <alignment horizontal="center" vertical="center"/>
      <protection locked="0"/>
    </xf>
    <xf numFmtId="0" fontId="1" fillId="5" borderId="12" xfId="3" applyFill="1" applyBorder="1" applyAlignment="1" applyProtection="1">
      <alignment horizontal="center" vertical="center"/>
      <protection locked="0"/>
    </xf>
    <xf numFmtId="0" fontId="1" fillId="5" borderId="16" xfId="3" applyFill="1" applyBorder="1" applyAlignment="1" applyProtection="1">
      <alignment horizontal="center" vertical="center"/>
      <protection locked="0"/>
    </xf>
    <xf numFmtId="0" fontId="37" fillId="5" borderId="16" xfId="3" applyFont="1" applyFill="1" applyBorder="1" applyAlignment="1" applyProtection="1">
      <alignment horizontal="center" vertical="center"/>
      <protection locked="0"/>
    </xf>
    <xf numFmtId="0" fontId="1" fillId="0" borderId="13" xfId="3" applyBorder="1" applyAlignment="1" applyProtection="1">
      <alignment horizontal="center" vertical="center"/>
    </xf>
    <xf numFmtId="0" fontId="1" fillId="0" borderId="16" xfId="3" applyBorder="1" applyAlignment="1" applyProtection="1">
      <alignment horizontal="center" vertical="center"/>
    </xf>
    <xf numFmtId="0" fontId="1" fillId="8" borderId="14" xfId="3" applyFill="1" applyBorder="1" applyAlignment="1" applyProtection="1">
      <alignment horizontal="center" vertical="center"/>
    </xf>
    <xf numFmtId="0" fontId="37" fillId="5" borderId="139" xfId="3" applyFont="1" applyFill="1" applyBorder="1" applyAlignment="1" applyProtection="1">
      <alignment horizontal="center" vertical="center"/>
      <protection locked="0"/>
    </xf>
    <xf numFmtId="0" fontId="1" fillId="8" borderId="80" xfId="3" applyFill="1" applyBorder="1" applyAlignment="1" applyProtection="1">
      <alignment horizontal="center" vertical="center"/>
    </xf>
    <xf numFmtId="0" fontId="1" fillId="5" borderId="81" xfId="3" applyFill="1" applyBorder="1" applyAlignment="1" applyProtection="1">
      <alignment horizontal="center" vertical="center"/>
      <protection locked="0"/>
    </xf>
    <xf numFmtId="0" fontId="1" fillId="5" borderId="82" xfId="3" applyFill="1" applyBorder="1" applyAlignment="1" applyProtection="1">
      <alignment horizontal="center" vertical="center"/>
      <protection locked="0"/>
    </xf>
    <xf numFmtId="0" fontId="1" fillId="5" borderId="79" xfId="3" applyFill="1" applyBorder="1" applyAlignment="1" applyProtection="1">
      <alignment horizontal="center" vertical="center"/>
      <protection locked="0"/>
    </xf>
    <xf numFmtId="0" fontId="1" fillId="5" borderId="73" xfId="3" applyFill="1" applyBorder="1" applyAlignment="1" applyProtection="1">
      <alignment horizontal="center" vertical="center"/>
      <protection locked="0"/>
    </xf>
    <xf numFmtId="0" fontId="37" fillId="5" borderId="73" xfId="3" applyFont="1" applyFill="1" applyBorder="1" applyAlignment="1" applyProtection="1">
      <alignment horizontal="center" vertical="center"/>
      <protection locked="0"/>
    </xf>
    <xf numFmtId="0" fontId="1" fillId="0" borderId="79" xfId="3" applyBorder="1" applyAlignment="1" applyProtection="1">
      <alignment horizontal="center" vertical="center"/>
    </xf>
    <xf numFmtId="0" fontId="1" fillId="0" borderId="73" xfId="3" applyBorder="1" applyAlignment="1" applyProtection="1">
      <alignment horizontal="center" vertical="center"/>
    </xf>
    <xf numFmtId="0" fontId="1" fillId="0" borderId="0" xfId="3" applyAlignment="1">
      <alignment vertical="center"/>
    </xf>
    <xf numFmtId="0" fontId="1" fillId="0" borderId="0" xfId="3" applyAlignment="1">
      <alignment horizontal="center" vertical="center"/>
    </xf>
    <xf numFmtId="0" fontId="26" fillId="0" borderId="0" xfId="3" applyFont="1" applyAlignment="1">
      <alignment vertical="center" wrapText="1"/>
    </xf>
    <xf numFmtId="0" fontId="32" fillId="8" borderId="128" xfId="3" applyFont="1" applyFill="1" applyBorder="1" applyAlignment="1">
      <alignment horizontal="center" vertical="center"/>
    </xf>
    <xf numFmtId="0" fontId="1" fillId="0" borderId="0" xfId="3" applyFont="1" applyAlignment="1">
      <alignment vertical="center"/>
    </xf>
    <xf numFmtId="0" fontId="1" fillId="0" borderId="0" xfId="3" applyFont="1" applyAlignment="1">
      <alignment horizontal="center" vertical="center"/>
    </xf>
    <xf numFmtId="0" fontId="33" fillId="8" borderId="131" xfId="3" applyFont="1" applyFill="1" applyBorder="1" applyAlignment="1">
      <alignment horizontal="center" vertical="center"/>
    </xf>
    <xf numFmtId="0" fontId="33" fillId="8" borderId="132" xfId="3" applyFont="1" applyFill="1" applyBorder="1" applyAlignment="1">
      <alignment horizontal="center" vertical="center" wrapText="1"/>
    </xf>
    <xf numFmtId="0" fontId="33" fillId="8" borderId="133" xfId="3" applyFont="1" applyFill="1" applyBorder="1" applyAlignment="1">
      <alignment horizontal="center" vertical="center"/>
    </xf>
    <xf numFmtId="0" fontId="33" fillId="8" borderId="130" xfId="3" applyFont="1" applyFill="1" applyBorder="1" applyAlignment="1">
      <alignment horizontal="center" vertical="center"/>
    </xf>
    <xf numFmtId="0" fontId="33" fillId="8" borderId="132" xfId="3" applyFont="1" applyFill="1" applyBorder="1" applyAlignment="1">
      <alignment horizontal="center" vertical="center"/>
    </xf>
    <xf numFmtId="0" fontId="33" fillId="8" borderId="109" xfId="3" applyFont="1" applyFill="1" applyBorder="1" applyAlignment="1">
      <alignment horizontal="center" vertical="center"/>
    </xf>
    <xf numFmtId="0" fontId="35" fillId="9" borderId="136" xfId="3" applyFont="1" applyFill="1" applyBorder="1" applyAlignment="1">
      <alignment horizontal="center" vertical="center"/>
    </xf>
    <xf numFmtId="49" fontId="35" fillId="9" borderId="137" xfId="3" applyNumberFormat="1" applyFont="1" applyFill="1" applyBorder="1" applyAlignment="1">
      <alignment horizontal="center" vertical="center"/>
    </xf>
    <xf numFmtId="0" fontId="35" fillId="9" borderId="138" xfId="3" applyFont="1" applyFill="1" applyBorder="1" applyAlignment="1">
      <alignment vertical="center" wrapText="1"/>
    </xf>
    <xf numFmtId="49" fontId="36" fillId="9" borderId="137" xfId="3" applyNumberFormat="1" applyFont="1" applyFill="1" applyBorder="1" applyAlignment="1">
      <alignment horizontal="center" vertical="center"/>
    </xf>
    <xf numFmtId="0" fontId="35" fillId="9" borderId="99" xfId="3" applyFont="1" applyFill="1" applyBorder="1" applyAlignment="1">
      <alignment horizontal="center" vertical="center"/>
    </xf>
    <xf numFmtId="0" fontId="35" fillId="9" borderId="97" xfId="3" applyFont="1" applyFill="1" applyBorder="1" applyAlignment="1">
      <alignment vertical="center"/>
    </xf>
    <xf numFmtId="0" fontId="33" fillId="8" borderId="95" xfId="3" applyFont="1" applyFill="1" applyBorder="1" applyAlignment="1">
      <alignment horizontal="center" vertical="center"/>
    </xf>
    <xf numFmtId="0" fontId="35" fillId="9" borderId="140" xfId="3" applyFont="1" applyFill="1" applyBorder="1" applyAlignment="1">
      <alignment horizontal="center" vertical="center"/>
    </xf>
    <xf numFmtId="49" fontId="35" fillId="9" borderId="141" xfId="3" applyNumberFormat="1" applyFont="1" applyFill="1" applyBorder="1" applyAlignment="1">
      <alignment horizontal="center" vertical="center"/>
    </xf>
    <xf numFmtId="0" fontId="35" fillId="9" borderId="142" xfId="3" applyFont="1" applyFill="1" applyBorder="1" applyAlignment="1">
      <alignment vertical="center"/>
    </xf>
    <xf numFmtId="0" fontId="35" fillId="9" borderId="141" xfId="3" applyFont="1" applyFill="1" applyBorder="1" applyAlignment="1">
      <alignment horizontal="center" vertical="center"/>
    </xf>
    <xf numFmtId="0" fontId="35" fillId="9" borderId="142" xfId="3" applyFont="1" applyFill="1" applyBorder="1" applyAlignment="1">
      <alignment horizontal="center" vertical="center"/>
    </xf>
    <xf numFmtId="0" fontId="35" fillId="9" borderId="20" xfId="3" applyFont="1" applyFill="1" applyBorder="1" applyAlignment="1">
      <alignment horizontal="center" vertical="center"/>
    </xf>
    <xf numFmtId="49" fontId="1" fillId="9" borderId="144" xfId="3" applyNumberFormat="1" applyFill="1" applyBorder="1" applyAlignment="1">
      <alignment horizontal="center" vertical="center"/>
    </xf>
    <xf numFmtId="0" fontId="1" fillId="9" borderId="141" xfId="3" applyFill="1" applyBorder="1" applyAlignment="1">
      <alignment horizontal="center" vertical="center"/>
    </xf>
    <xf numFmtId="0" fontId="1" fillId="8" borderId="109" xfId="3" applyFill="1" applyBorder="1" applyAlignment="1">
      <alignment horizontal="center" vertical="center"/>
    </xf>
    <xf numFmtId="0" fontId="1" fillId="5" borderId="118" xfId="3" applyFill="1" applyBorder="1" applyAlignment="1" applyProtection="1">
      <alignment vertical="center"/>
      <protection locked="0"/>
    </xf>
    <xf numFmtId="0" fontId="1" fillId="5" borderId="135" xfId="3" applyFill="1" applyBorder="1" applyAlignment="1" applyProtection="1">
      <alignment vertical="center"/>
      <protection locked="0"/>
    </xf>
    <xf numFmtId="0" fontId="1" fillId="5" borderId="139" xfId="3" applyFill="1" applyBorder="1" applyAlignment="1" applyProtection="1">
      <alignment vertical="center"/>
      <protection locked="0"/>
    </xf>
    <xf numFmtId="0" fontId="37" fillId="5" borderId="137" xfId="3" applyFont="1" applyFill="1" applyBorder="1" applyAlignment="1" applyProtection="1">
      <alignment vertical="center"/>
      <protection locked="0"/>
    </xf>
    <xf numFmtId="0" fontId="1" fillId="4" borderId="145" xfId="3" applyNumberFormat="1" applyFill="1" applyBorder="1" applyAlignment="1">
      <alignment horizontal="center" vertical="center"/>
    </xf>
    <xf numFmtId="0" fontId="1" fillId="0" borderId="139" xfId="3" applyBorder="1" applyAlignment="1">
      <alignment horizontal="center" vertical="center"/>
    </xf>
    <xf numFmtId="0" fontId="1" fillId="8" borderId="13" xfId="3" applyFill="1" applyBorder="1" applyAlignment="1">
      <alignment horizontal="center" vertical="center"/>
    </xf>
    <xf numFmtId="0" fontId="1" fillId="5" borderId="14" xfId="3" applyFill="1" applyBorder="1" applyAlignment="1" applyProtection="1">
      <alignment vertical="center"/>
      <protection locked="0"/>
    </xf>
    <xf numFmtId="0" fontId="1" fillId="5" borderId="12" xfId="3" applyFill="1" applyBorder="1" applyAlignment="1" applyProtection="1">
      <alignment vertical="center"/>
      <protection locked="0"/>
    </xf>
    <xf numFmtId="0" fontId="1" fillId="5" borderId="16" xfId="3" applyFill="1" applyBorder="1" applyAlignment="1" applyProtection="1">
      <alignment vertical="center"/>
      <protection locked="0"/>
    </xf>
    <xf numFmtId="0" fontId="37" fillId="5" borderId="16" xfId="3" applyFont="1" applyFill="1" applyBorder="1" applyAlignment="1" applyProtection="1">
      <alignment vertical="center"/>
      <protection locked="0"/>
    </xf>
    <xf numFmtId="0" fontId="1" fillId="4" borderId="13" xfId="3" applyNumberFormat="1" applyFill="1" applyBorder="1" applyAlignment="1">
      <alignment horizontal="center" vertical="center"/>
    </xf>
    <xf numFmtId="0" fontId="1" fillId="8" borderId="14" xfId="3" applyFill="1" applyBorder="1" applyAlignment="1">
      <alignment horizontal="center" vertical="center"/>
    </xf>
    <xf numFmtId="0" fontId="37" fillId="5" borderId="139" xfId="3" applyFont="1" applyFill="1" applyBorder="1" applyAlignment="1" applyProtection="1">
      <alignment vertical="center"/>
      <protection locked="0"/>
    </xf>
    <xf numFmtId="0" fontId="1" fillId="8" borderId="80" xfId="3" applyFill="1" applyBorder="1" applyAlignment="1">
      <alignment horizontal="center" vertical="center"/>
    </xf>
    <xf numFmtId="0" fontId="1" fillId="5" borderId="81" xfId="3" applyFill="1" applyBorder="1" applyAlignment="1" applyProtection="1">
      <alignment vertical="center"/>
      <protection locked="0"/>
    </xf>
    <xf numFmtId="0" fontId="1" fillId="5" borderId="79" xfId="3" applyFill="1" applyBorder="1" applyAlignment="1" applyProtection="1">
      <alignment vertical="center"/>
      <protection locked="0"/>
    </xf>
    <xf numFmtId="0" fontId="1" fillId="5" borderId="73" xfId="3" applyFill="1" applyBorder="1" applyAlignment="1" applyProtection="1">
      <alignment vertical="center"/>
      <protection locked="0"/>
    </xf>
    <xf numFmtId="0" fontId="37" fillId="5" borderId="73" xfId="3" applyFont="1" applyFill="1" applyBorder="1" applyAlignment="1" applyProtection="1">
      <alignment vertical="center"/>
      <protection locked="0"/>
    </xf>
    <xf numFmtId="0" fontId="1" fillId="4" borderId="109" xfId="3" applyNumberFormat="1" applyFill="1" applyBorder="1" applyAlignment="1">
      <alignment horizontal="center" vertical="center"/>
    </xf>
    <xf numFmtId="0" fontId="40" fillId="0" borderId="0" xfId="11" applyFont="1" applyAlignment="1">
      <alignment wrapText="1"/>
    </xf>
    <xf numFmtId="0" fontId="1" fillId="0" borderId="0" xfId="11"/>
    <xf numFmtId="0" fontId="41" fillId="0" borderId="0" xfId="11" applyFont="1"/>
    <xf numFmtId="0" fontId="1" fillId="0" borderId="0" xfId="11" applyAlignment="1">
      <alignment wrapText="1"/>
    </xf>
    <xf numFmtId="0" fontId="42" fillId="0" borderId="0" xfId="12" applyFont="1" applyFill="1" applyAlignment="1">
      <alignment horizontal="right" vertical="center"/>
    </xf>
    <xf numFmtId="0" fontId="1" fillId="0" borderId="14" xfId="11" applyBorder="1" applyAlignment="1">
      <alignment horizontal="center" vertical="center" wrapText="1"/>
    </xf>
    <xf numFmtId="0" fontId="1" fillId="0" borderId="0" xfId="11" applyBorder="1" applyAlignment="1">
      <alignment wrapText="1"/>
    </xf>
    <xf numFmtId="0" fontId="1" fillId="0" borderId="13" xfId="11" applyBorder="1" applyAlignment="1">
      <alignment horizontal="center" vertical="center" wrapText="1"/>
    </xf>
    <xf numFmtId="0" fontId="1" fillId="0" borderId="0" xfId="11" applyAlignment="1">
      <alignment vertical="center"/>
    </xf>
    <xf numFmtId="0" fontId="41" fillId="0" borderId="0" xfId="11" applyFont="1" applyAlignment="1">
      <alignment vertical="center"/>
    </xf>
    <xf numFmtId="0" fontId="1" fillId="3" borderId="14" xfId="11" applyFill="1" applyBorder="1" applyAlignment="1" applyProtection="1">
      <alignment horizontal="center" vertical="center" wrapText="1"/>
      <protection locked="0" hidden="1"/>
    </xf>
    <xf numFmtId="0" fontId="41" fillId="0" borderId="0" xfId="11" applyFont="1" applyProtection="1">
      <protection locked="0" hidden="1"/>
    </xf>
    <xf numFmtId="0" fontId="1" fillId="3" borderId="13" xfId="11" applyFill="1" applyBorder="1" applyAlignment="1" applyProtection="1">
      <alignment horizontal="center" vertical="center" wrapText="1"/>
      <protection locked="0" hidden="1"/>
    </xf>
    <xf numFmtId="0" fontId="0" fillId="0" borderId="56" xfId="11" applyFont="1" applyBorder="1" applyAlignment="1">
      <alignment horizontal="left" vertical="center" wrapText="1"/>
    </xf>
    <xf numFmtId="0" fontId="1" fillId="0" borderId="56" xfId="11" applyBorder="1" applyAlignment="1">
      <alignment horizontal="left" vertical="center" wrapText="1"/>
    </xf>
    <xf numFmtId="0" fontId="1" fillId="0" borderId="56" xfId="11" applyFill="1" applyBorder="1" applyAlignment="1">
      <alignment horizontal="center" vertical="center" wrapText="1"/>
    </xf>
    <xf numFmtId="0" fontId="41" fillId="0" borderId="0" xfId="11" applyFont="1" applyProtection="1">
      <protection locked="0"/>
    </xf>
    <xf numFmtId="0" fontId="0" fillId="0" borderId="121" xfId="11" applyFont="1" applyBorder="1" applyAlignment="1">
      <alignment horizontal="center" vertical="center" wrapText="1"/>
    </xf>
    <xf numFmtId="0" fontId="0" fillId="0" borderId="0" xfId="11" applyFont="1" applyBorder="1" applyAlignment="1">
      <alignment horizontal="left" vertical="center" wrapText="1"/>
    </xf>
    <xf numFmtId="0" fontId="1" fillId="0" borderId="0" xfId="11" applyBorder="1" applyAlignment="1">
      <alignment horizontal="left" vertical="center" wrapText="1"/>
    </xf>
    <xf numFmtId="0" fontId="1" fillId="0" borderId="0" xfId="11" applyFill="1" applyBorder="1" applyAlignment="1">
      <alignment horizontal="center" vertical="center" wrapText="1"/>
    </xf>
    <xf numFmtId="0" fontId="0" fillId="0" borderId="0" xfId="11" applyFont="1" applyBorder="1" applyAlignment="1">
      <alignment horizontal="left" wrapText="1"/>
    </xf>
    <xf numFmtId="0" fontId="1" fillId="0" borderId="0" xfId="11" applyBorder="1" applyAlignment="1">
      <alignment horizontal="left" wrapText="1"/>
    </xf>
    <xf numFmtId="0" fontId="13" fillId="0" borderId="0" xfId="13" applyFont="1" applyProtection="1">
      <alignment vertical="center"/>
      <protection hidden="1"/>
    </xf>
    <xf numFmtId="0" fontId="14" fillId="0" borderId="0" xfId="13" applyFont="1" applyAlignment="1" applyProtection="1">
      <alignment horizontal="center" vertical="center" wrapText="1"/>
      <protection hidden="1"/>
    </xf>
    <xf numFmtId="0" fontId="13" fillId="0" borderId="0" xfId="13" applyFont="1" applyAlignment="1" applyProtection="1">
      <alignment horizontal="right" vertical="center"/>
      <protection hidden="1"/>
    </xf>
    <xf numFmtId="0" fontId="13" fillId="0" borderId="0" xfId="13" applyFont="1">
      <alignment vertical="center"/>
    </xf>
    <xf numFmtId="0" fontId="15" fillId="0" borderId="0" xfId="13" applyFont="1" applyAlignment="1" applyProtection="1">
      <alignment horizontal="left"/>
      <protection hidden="1"/>
    </xf>
    <xf numFmtId="0" fontId="15" fillId="0" borderId="0" xfId="13" applyFont="1" applyAlignment="1" applyProtection="1">
      <alignment horizontal="center"/>
      <protection hidden="1"/>
    </xf>
    <xf numFmtId="0" fontId="16" fillId="0" borderId="0" xfId="13" applyFont="1" applyAlignment="1" applyProtection="1">
      <alignment horizontal="center"/>
      <protection hidden="1"/>
    </xf>
    <xf numFmtId="0" fontId="13" fillId="0" borderId="0" xfId="13" applyFont="1" applyAlignment="1" applyProtection="1">
      <protection hidden="1"/>
    </xf>
    <xf numFmtId="177" fontId="14" fillId="0" borderId="0" xfId="13" applyNumberFormat="1" applyFont="1" applyAlignment="1" applyProtection="1">
      <alignment horizontal="right"/>
      <protection hidden="1"/>
    </xf>
    <xf numFmtId="0" fontId="13" fillId="0" borderId="0" xfId="13" applyFont="1" applyAlignment="1"/>
    <xf numFmtId="0" fontId="15" fillId="0" borderId="90" xfId="13" applyFont="1" applyFill="1" applyBorder="1" applyAlignment="1" applyProtection="1">
      <alignment horizontal="center" vertical="center" wrapText="1"/>
      <protection hidden="1"/>
    </xf>
    <xf numFmtId="0" fontId="15" fillId="0" borderId="90" xfId="13" applyFont="1" applyFill="1" applyBorder="1" applyAlignment="1" applyProtection="1">
      <alignment horizontal="center" vertical="center"/>
      <protection hidden="1"/>
    </xf>
    <xf numFmtId="0" fontId="19" fillId="0" borderId="9" xfId="13" applyFont="1" applyFill="1" applyBorder="1" applyAlignment="1" applyProtection="1">
      <alignment vertical="center"/>
      <protection hidden="1"/>
    </xf>
    <xf numFmtId="0" fontId="19" fillId="0" borderId="92" xfId="13" applyFont="1" applyFill="1" applyBorder="1" applyAlignment="1" applyProtection="1">
      <alignment vertical="center"/>
      <protection hidden="1"/>
    </xf>
    <xf numFmtId="0" fontId="15" fillId="0" borderId="102" xfId="13" applyFont="1" applyFill="1" applyBorder="1" applyAlignment="1" applyProtection="1">
      <alignment horizontal="center" vertical="center"/>
      <protection hidden="1"/>
    </xf>
    <xf numFmtId="0" fontId="13" fillId="0" borderId="9" xfId="13" applyFont="1" applyBorder="1" applyProtection="1">
      <alignment vertical="center"/>
      <protection hidden="1"/>
    </xf>
    <xf numFmtId="0" fontId="13" fillId="0" borderId="0" xfId="13" applyFont="1" applyBorder="1" applyProtection="1">
      <alignment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vertical="center"/>
      <protection hidden="1"/>
    </xf>
    <xf numFmtId="177" fontId="14" fillId="0" borderId="0" xfId="13" applyNumberFormat="1" applyFont="1" applyAlignment="1" applyProtection="1">
      <alignment horizontal="left" vertical="center"/>
      <protection hidden="1"/>
    </xf>
    <xf numFmtId="0" fontId="19" fillId="0" borderId="0" xfId="13" applyFont="1" applyFill="1" applyBorder="1" applyAlignment="1" applyProtection="1">
      <alignment horizontal="left" vertical="center"/>
      <protection hidden="1"/>
    </xf>
    <xf numFmtId="0" fontId="15" fillId="0" borderId="0" xfId="13" applyFont="1" applyFill="1" applyBorder="1" applyAlignment="1" applyProtection="1">
      <alignment horizontal="center" vertical="center"/>
      <protection hidden="1"/>
    </xf>
    <xf numFmtId="0" fontId="19" fillId="0" borderId="0" xfId="13" applyFont="1" applyFill="1" applyBorder="1" applyAlignment="1" applyProtection="1">
      <alignment vertical="center"/>
      <protection hidden="1"/>
    </xf>
    <xf numFmtId="0" fontId="19" fillId="0" borderId="0" xfId="13" applyFont="1" applyFill="1" applyBorder="1" applyAlignment="1" applyProtection="1">
      <alignment vertical="top" wrapText="1"/>
      <protection hidden="1"/>
    </xf>
    <xf numFmtId="0" fontId="14" fillId="0" borderId="0" xfId="13" applyFont="1" applyAlignment="1" applyProtection="1">
      <alignment horizontal="right" vertical="center"/>
      <protection hidden="1"/>
    </xf>
    <xf numFmtId="0" fontId="15" fillId="0" borderId="0" xfId="13" applyFont="1" applyAlignment="1" applyProtection="1">
      <alignment horizontal="left" vertical="center"/>
      <protection hidden="1"/>
    </xf>
    <xf numFmtId="0" fontId="13" fillId="0" borderId="74" xfId="13" applyFont="1" applyFill="1" applyBorder="1" applyAlignment="1" applyProtection="1">
      <alignment vertical="center"/>
      <protection hidden="1"/>
    </xf>
    <xf numFmtId="0" fontId="13" fillId="0" borderId="74" xfId="13" applyFont="1" applyFill="1" applyBorder="1" applyAlignment="1" applyProtection="1">
      <alignment horizontal="center" vertical="center"/>
      <protection hidden="1"/>
    </xf>
    <xf numFmtId="0" fontId="13" fillId="0" borderId="0" xfId="13"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left" vertical="center"/>
      <protection hidden="1"/>
    </xf>
    <xf numFmtId="0" fontId="19" fillId="0" borderId="0" xfId="2" applyFont="1" applyProtection="1">
      <alignment vertical="center"/>
      <protection hidden="1"/>
    </xf>
    <xf numFmtId="0" fontId="15" fillId="0" borderId="90" xfId="2" applyFont="1" applyFill="1" applyBorder="1" applyAlignment="1" applyProtection="1">
      <alignment horizontal="center" vertical="center"/>
      <protection hidden="1"/>
    </xf>
    <xf numFmtId="0" fontId="19" fillId="0" borderId="0" xfId="2" applyFont="1" applyBorder="1" applyProtection="1">
      <alignment vertical="center"/>
      <protection hidden="1"/>
    </xf>
    <xf numFmtId="0" fontId="15" fillId="0" borderId="105" xfId="2" applyFont="1" applyFill="1" applyBorder="1" applyAlignment="1" applyProtection="1">
      <alignment horizontal="center" vertical="center"/>
      <protection hidden="1"/>
    </xf>
    <xf numFmtId="0" fontId="19" fillId="0" borderId="0" xfId="2" applyFont="1" applyAlignment="1" applyProtection="1">
      <alignment horizontal="right" vertical="center"/>
      <protection hidden="1"/>
    </xf>
    <xf numFmtId="0" fontId="19" fillId="0" borderId="0" xfId="2" applyFont="1">
      <alignment vertical="center"/>
    </xf>
    <xf numFmtId="0" fontId="19" fillId="0" borderId="86" xfId="2" applyFont="1" applyFill="1" applyBorder="1" applyAlignment="1" applyProtection="1">
      <alignment vertical="center" wrapText="1"/>
      <protection hidden="1"/>
    </xf>
    <xf numFmtId="0" fontId="15" fillId="0" borderId="102" xfId="2" applyFont="1" applyFill="1" applyBorder="1" applyAlignment="1" applyProtection="1">
      <alignment horizontal="center" vertical="center" wrapText="1"/>
      <protection hidden="1"/>
    </xf>
    <xf numFmtId="178" fontId="15" fillId="0" borderId="102" xfId="2" applyNumberFormat="1" applyFont="1" applyFill="1" applyBorder="1" applyAlignment="1" applyProtection="1">
      <alignment horizontal="center" vertical="center" wrapText="1"/>
      <protection hidden="1"/>
    </xf>
    <xf numFmtId="0" fontId="19" fillId="0" borderId="0" xfId="2" applyFont="1" applyAlignment="1" applyProtection="1">
      <alignment horizontal="right" vertical="center" wrapText="1"/>
      <protection hidden="1"/>
    </xf>
    <xf numFmtId="0" fontId="19" fillId="0" borderId="0" xfId="2" applyFont="1" applyFill="1" applyBorder="1" applyAlignment="1" applyProtection="1">
      <alignment vertical="center" wrapText="1"/>
      <protection hidden="1"/>
    </xf>
    <xf numFmtId="0" fontId="19" fillId="0" borderId="0" xfId="2" applyFont="1" applyFill="1" applyBorder="1" applyAlignment="1" applyProtection="1">
      <alignment horizontal="left" vertical="center" wrapText="1"/>
      <protection hidden="1"/>
    </xf>
    <xf numFmtId="0" fontId="15" fillId="0" borderId="0" xfId="2" applyFont="1" applyFill="1" applyBorder="1" applyAlignment="1" applyProtection="1">
      <alignment horizontal="center" vertical="center"/>
      <protection hidden="1"/>
    </xf>
    <xf numFmtId="0" fontId="19" fillId="0" borderId="0" xfId="2" applyFont="1" applyFill="1" applyBorder="1" applyProtection="1">
      <alignment vertical="center"/>
      <protection hidden="1"/>
    </xf>
    <xf numFmtId="0" fontId="14" fillId="0" borderId="0" xfId="2" applyFont="1" applyAlignment="1" applyProtection="1">
      <alignment horizontal="left" vertical="center"/>
      <protection hidden="1"/>
    </xf>
    <xf numFmtId="0" fontId="19" fillId="0" borderId="0" xfId="2" applyFont="1" applyFill="1" applyBorder="1" applyAlignment="1" applyProtection="1">
      <alignment horizontal="center" vertical="center"/>
      <protection hidden="1"/>
    </xf>
    <xf numFmtId="0" fontId="14" fillId="0" borderId="45" xfId="2" applyFont="1" applyFill="1" applyBorder="1" applyAlignment="1" applyProtection="1">
      <alignment horizontal="center" vertical="center" wrapText="1"/>
      <protection hidden="1"/>
    </xf>
    <xf numFmtId="0" fontId="14" fillId="0" borderId="45" xfId="2" applyFont="1" applyFill="1" applyBorder="1" applyAlignment="1" applyProtection="1">
      <alignment horizontal="center" vertical="center"/>
      <protection hidden="1"/>
    </xf>
    <xf numFmtId="0" fontId="19" fillId="0" borderId="74" xfId="2" applyFont="1" applyFill="1" applyBorder="1" applyAlignment="1" applyProtection="1">
      <alignment horizontal="center" vertical="center"/>
      <protection hidden="1"/>
    </xf>
    <xf numFmtId="0" fontId="15" fillId="0" borderId="74" xfId="2" applyFont="1" applyFill="1" applyBorder="1" applyAlignment="1" applyProtection="1">
      <alignment horizontal="center" vertical="center"/>
      <protection hidden="1"/>
    </xf>
    <xf numFmtId="0" fontId="19" fillId="0" borderId="74" xfId="2" applyFont="1" applyBorder="1" applyProtection="1">
      <alignment vertical="center"/>
      <protection hidden="1"/>
    </xf>
    <xf numFmtId="0" fontId="13" fillId="0" borderId="135" xfId="13" applyFont="1" applyFill="1" applyBorder="1" applyAlignment="1" applyProtection="1">
      <alignment horizontal="center" vertical="center" shrinkToFit="1"/>
      <protection hidden="1"/>
    </xf>
    <xf numFmtId="0" fontId="13" fillId="0" borderId="12" xfId="13" applyFont="1" applyFill="1" applyBorder="1" applyAlignment="1" applyProtection="1">
      <alignment horizontal="center" vertical="center" shrinkToFit="1"/>
      <protection hidden="1"/>
    </xf>
    <xf numFmtId="0" fontId="13" fillId="0" borderId="0" xfId="14" applyFont="1" applyAlignment="1" applyProtection="1">
      <alignment horizontal="right" vertical="center"/>
      <protection hidden="1"/>
    </xf>
    <xf numFmtId="0" fontId="13" fillId="0" borderId="79" xfId="13" applyFont="1" applyFill="1" applyBorder="1" applyAlignment="1" applyProtection="1">
      <alignment horizontal="center" vertical="center" shrinkToFit="1"/>
      <protection hidden="1"/>
    </xf>
    <xf numFmtId="0" fontId="14" fillId="0" borderId="0" xfId="13" applyFont="1" applyProtection="1">
      <alignment vertical="center"/>
      <protection hidden="1"/>
    </xf>
    <xf numFmtId="0" fontId="14" fillId="0" borderId="0" xfId="13" applyFont="1" applyBorder="1" applyAlignment="1" applyProtection="1">
      <alignment vertical="center" wrapText="1"/>
      <protection hidden="1"/>
    </xf>
    <xf numFmtId="0" fontId="14" fillId="0" borderId="0" xfId="13" applyFont="1">
      <alignment vertical="center"/>
    </xf>
    <xf numFmtId="0" fontId="14" fillId="0" borderId="0" xfId="13" applyFont="1" applyAlignment="1">
      <alignment horizontal="right" vertical="center"/>
    </xf>
    <xf numFmtId="0" fontId="13" fillId="0" borderId="0" xfId="13" applyFont="1" applyAlignment="1">
      <alignment horizontal="right" vertical="center"/>
    </xf>
    <xf numFmtId="0" fontId="13" fillId="0" borderId="14" xfId="13" applyFont="1" applyBorder="1">
      <alignment vertical="center"/>
    </xf>
    <xf numFmtId="0" fontId="14" fillId="0" borderId="0" xfId="13" applyFont="1" applyAlignment="1" applyProtection="1">
      <alignment horizontal="right"/>
      <protection hidden="1"/>
    </xf>
    <xf numFmtId="0" fontId="14" fillId="0" borderId="0" xfId="13" applyFont="1" applyAlignment="1" applyProtection="1">
      <alignment horizontal="left" vertical="center"/>
      <protection hidden="1"/>
    </xf>
    <xf numFmtId="0" fontId="46" fillId="0" borderId="0" xfId="2" applyFont="1" applyProtection="1">
      <alignment vertical="center"/>
      <protection locked="0"/>
    </xf>
    <xf numFmtId="0" fontId="14" fillId="0" borderId="0" xfId="2" applyFont="1" applyFill="1" applyBorder="1" applyAlignment="1" applyProtection="1">
      <alignment horizontal="center" vertical="center" wrapText="1"/>
      <protection hidden="1"/>
    </xf>
    <xf numFmtId="0" fontId="14" fillId="0" borderId="0" xfId="2" applyFont="1" applyFill="1" applyBorder="1" applyAlignment="1" applyProtection="1">
      <alignment horizontal="center" vertical="center"/>
      <protection hidden="1"/>
    </xf>
    <xf numFmtId="0" fontId="14" fillId="0" borderId="0" xfId="13" applyFont="1" applyBorder="1">
      <alignment vertical="center"/>
    </xf>
    <xf numFmtId="0" fontId="19" fillId="0" borderId="0" xfId="13" applyFont="1" applyProtection="1">
      <alignment vertical="center"/>
      <protection hidden="1"/>
    </xf>
    <xf numFmtId="0" fontId="14" fillId="0" borderId="0" xfId="13" applyFont="1" applyBorder="1" applyAlignment="1" applyProtection="1">
      <alignment vertical="top" wrapText="1"/>
      <protection hidden="1"/>
    </xf>
    <xf numFmtId="0" fontId="10" fillId="0" borderId="0" xfId="3" applyFont="1" applyAlignment="1">
      <alignment vertical="center"/>
    </xf>
    <xf numFmtId="0" fontId="41" fillId="0" borderId="0" xfId="3" applyFont="1" applyAlignment="1">
      <alignment vertical="center"/>
    </xf>
    <xf numFmtId="0" fontId="9" fillId="0" borderId="0" xfId="3" applyFont="1" applyAlignment="1">
      <alignment vertical="center"/>
    </xf>
    <xf numFmtId="0" fontId="9" fillId="0" borderId="0" xfId="3" applyFont="1" applyBorder="1" applyAlignment="1">
      <alignment horizontal="center" vertical="center"/>
    </xf>
    <xf numFmtId="0" fontId="10" fillId="0" borderId="15" xfId="3" applyFont="1" applyBorder="1" applyAlignment="1">
      <alignment horizontal="center" vertical="center"/>
    </xf>
    <xf numFmtId="0" fontId="1" fillId="0" borderId="151" xfId="3" applyBorder="1" applyAlignment="1">
      <alignment vertical="center"/>
    </xf>
    <xf numFmtId="0" fontId="1" fillId="0" borderId="98" xfId="3" applyBorder="1" applyAlignment="1">
      <alignment vertical="center"/>
    </xf>
    <xf numFmtId="0" fontId="1" fillId="0" borderId="98" xfId="3" applyBorder="1" applyAlignment="1">
      <alignment horizontal="center" vertical="center"/>
    </xf>
    <xf numFmtId="0" fontId="1" fillId="0" borderId="145" xfId="3" applyBorder="1" applyAlignment="1">
      <alignment vertical="center"/>
    </xf>
    <xf numFmtId="0" fontId="1" fillId="0" borderId="11" xfId="3" applyBorder="1" applyAlignment="1">
      <alignment vertical="center"/>
    </xf>
    <xf numFmtId="0" fontId="1" fillId="0" borderId="14" xfId="3" applyBorder="1" applyAlignment="1">
      <alignment horizontal="distributed" vertical="center"/>
    </xf>
    <xf numFmtId="176" fontId="1" fillId="0" borderId="14" xfId="3" applyNumberFormat="1" applyFill="1" applyBorder="1" applyAlignment="1">
      <alignment horizontal="center" vertical="center"/>
    </xf>
    <xf numFmtId="0" fontId="1" fillId="0" borderId="52" xfId="3" applyBorder="1" applyAlignment="1">
      <alignment vertical="center"/>
    </xf>
    <xf numFmtId="176" fontId="1" fillId="3" borderId="14" xfId="3" applyNumberFormat="1" applyFill="1" applyBorder="1" applyAlignment="1" applyProtection="1">
      <alignment horizontal="center" vertical="center"/>
      <protection locked="0" hidden="1"/>
    </xf>
    <xf numFmtId="0" fontId="41" fillId="0" borderId="0" xfId="3" applyFont="1" applyAlignment="1" applyProtection="1">
      <alignment vertical="center"/>
      <protection locked="0" hidden="1"/>
    </xf>
    <xf numFmtId="0" fontId="1" fillId="0" borderId="14" xfId="3" applyFill="1" applyBorder="1" applyAlignment="1">
      <alignment horizontal="distributed" vertical="center"/>
    </xf>
    <xf numFmtId="180" fontId="1" fillId="3" borderId="14" xfId="3" applyNumberFormat="1" applyFill="1" applyBorder="1" applyAlignment="1" applyProtection="1">
      <alignment horizontal="center" vertical="center"/>
      <protection locked="0" hidden="1"/>
    </xf>
    <xf numFmtId="176" fontId="1" fillId="3" borderId="14" xfId="3" applyNumberFormat="1" applyFill="1" applyBorder="1" applyAlignment="1" applyProtection="1">
      <alignment horizontal="center" vertical="center" wrapText="1"/>
      <protection locked="0" hidden="1"/>
    </xf>
    <xf numFmtId="0" fontId="1" fillId="0" borderId="108" xfId="3" applyBorder="1" applyAlignment="1">
      <alignment vertical="center"/>
    </xf>
    <xf numFmtId="0" fontId="1" fillId="0" borderId="31" xfId="3" applyBorder="1" applyAlignment="1">
      <alignment vertical="center"/>
    </xf>
    <xf numFmtId="0" fontId="1" fillId="0" borderId="109" xfId="3" applyBorder="1" applyAlignment="1">
      <alignment vertical="center"/>
    </xf>
    <xf numFmtId="0" fontId="1" fillId="0" borderId="56" xfId="3" applyBorder="1" applyAlignment="1">
      <alignment vertical="center"/>
    </xf>
    <xf numFmtId="0" fontId="1" fillId="0" borderId="18" xfId="3" applyBorder="1" applyAlignment="1">
      <alignment vertical="center"/>
    </xf>
    <xf numFmtId="0" fontId="1" fillId="0" borderId="0" xfId="3" applyBorder="1" applyAlignment="1">
      <alignment vertical="center"/>
    </xf>
    <xf numFmtId="0" fontId="11" fillId="0" borderId="14" xfId="3" applyFont="1" applyBorder="1" applyAlignment="1">
      <alignment vertical="center" wrapText="1"/>
    </xf>
    <xf numFmtId="0" fontId="1" fillId="3" borderId="14" xfId="3" applyFill="1" applyBorder="1" applyAlignment="1" applyProtection="1">
      <alignment vertical="center"/>
      <protection locked="0" hidden="1"/>
    </xf>
    <xf numFmtId="0" fontId="1" fillId="0" borderId="14" xfId="3" applyBorder="1" applyAlignment="1">
      <alignment horizontal="center" vertical="center"/>
    </xf>
    <xf numFmtId="0" fontId="1" fillId="3" borderId="14" xfId="3" applyFill="1" applyBorder="1" applyAlignment="1" applyProtection="1">
      <alignment horizontal="center" vertical="center"/>
      <protection locked="0" hidden="1"/>
    </xf>
    <xf numFmtId="0" fontId="1" fillId="0" borderId="19" xfId="3" applyBorder="1" applyAlignment="1">
      <alignment vertical="center"/>
    </xf>
    <xf numFmtId="0" fontId="1" fillId="0" borderId="20" xfId="3" applyFill="1" applyBorder="1" applyAlignment="1">
      <alignment horizontal="center" vertical="center"/>
    </xf>
    <xf numFmtId="0" fontId="1" fillId="0" borderId="56" xfId="3" applyFill="1" applyBorder="1" applyAlignment="1">
      <alignment horizontal="center" vertical="center"/>
    </xf>
    <xf numFmtId="0" fontId="1" fillId="0" borderId="18" xfId="3" applyFill="1" applyBorder="1" applyAlignment="1">
      <alignment horizontal="center" vertical="center"/>
    </xf>
    <xf numFmtId="0" fontId="1" fillId="0" borderId="39" xfId="3" applyBorder="1" applyAlignment="1">
      <alignment vertical="center"/>
    </xf>
    <xf numFmtId="0" fontId="1" fillId="0" borderId="11" xfId="3" applyBorder="1" applyAlignment="1">
      <alignment horizontal="center" vertical="center"/>
    </xf>
    <xf numFmtId="0" fontId="1" fillId="0" borderId="121" xfId="3" applyBorder="1" applyAlignment="1">
      <alignment horizontal="center" vertical="center"/>
    </xf>
    <xf numFmtId="0" fontId="1" fillId="0" borderId="52" xfId="3" applyBorder="1" applyAlignment="1">
      <alignment horizontal="center" vertical="center"/>
    </xf>
    <xf numFmtId="0" fontId="1" fillId="0" borderId="15" xfId="3" applyFont="1" applyBorder="1" applyAlignment="1">
      <alignment horizontal="center" vertical="center"/>
    </xf>
    <xf numFmtId="0" fontId="1" fillId="0" borderId="19" xfId="3" applyBorder="1" applyAlignment="1">
      <alignment horizontal="center" vertical="center"/>
    </xf>
    <xf numFmtId="0" fontId="1" fillId="0" borderId="39" xfId="3" applyBorder="1" applyAlignment="1">
      <alignment horizontal="center" vertical="center"/>
    </xf>
    <xf numFmtId="0" fontId="1" fillId="0" borderId="0" xfId="3" applyBorder="1" applyAlignment="1">
      <alignment horizontal="center" vertical="center"/>
    </xf>
    <xf numFmtId="176" fontId="1" fillId="3" borderId="14" xfId="3" applyNumberFormat="1" applyFill="1" applyBorder="1" applyAlignment="1" applyProtection="1">
      <alignment horizontal="right" vertical="center" indent="1"/>
      <protection locked="0" hidden="1"/>
    </xf>
    <xf numFmtId="181" fontId="1" fillId="3" borderId="14" xfId="3" applyNumberFormat="1" applyFill="1" applyBorder="1" applyAlignment="1" applyProtection="1">
      <alignment horizontal="right" vertical="center"/>
      <protection locked="0" hidden="1"/>
    </xf>
    <xf numFmtId="0" fontId="1" fillId="0" borderId="0" xfId="3" applyBorder="1" applyAlignment="1">
      <alignment horizontal="right" vertical="center" indent="1"/>
    </xf>
    <xf numFmtId="0" fontId="1" fillId="0" borderId="0" xfId="3" applyBorder="1" applyAlignment="1">
      <alignment horizontal="right" vertical="center"/>
    </xf>
    <xf numFmtId="0" fontId="1" fillId="0" borderId="14" xfId="3" applyBorder="1" applyAlignment="1">
      <alignment horizontal="center" vertical="center" wrapText="1"/>
    </xf>
    <xf numFmtId="0" fontId="1" fillId="3" borderId="14" xfId="3" applyFill="1" applyBorder="1" applyAlignment="1" applyProtection="1">
      <alignment horizontal="right" vertical="center"/>
      <protection locked="0" hidden="1"/>
    </xf>
    <xf numFmtId="0" fontId="1" fillId="0" borderId="118" xfId="3" applyBorder="1" applyAlignment="1">
      <alignment vertical="center"/>
    </xf>
    <xf numFmtId="0" fontId="19" fillId="0" borderId="0" xfId="3" applyFont="1" applyAlignment="1">
      <alignment vertical="center"/>
    </xf>
    <xf numFmtId="0" fontId="13" fillId="0" borderId="0" xfId="15" applyFont="1" applyProtection="1">
      <alignment vertical="center"/>
      <protection hidden="1"/>
    </xf>
    <xf numFmtId="0" fontId="13" fillId="0" borderId="0" xfId="15" applyFont="1" applyAlignment="1" applyProtection="1">
      <alignment horizontal="left" vertical="center"/>
      <protection hidden="1"/>
    </xf>
    <xf numFmtId="0" fontId="13" fillId="0" borderId="154" xfId="15" applyFont="1" applyBorder="1" applyProtection="1">
      <alignment vertical="center"/>
      <protection hidden="1"/>
    </xf>
    <xf numFmtId="0" fontId="16" fillId="0" borderId="0" xfId="15" applyFont="1" applyAlignment="1" applyProtection="1">
      <alignment horizontal="left" vertical="center"/>
      <protection hidden="1"/>
    </xf>
    <xf numFmtId="0" fontId="16" fillId="0" borderId="0" xfId="15" applyFont="1" applyAlignment="1" applyProtection="1">
      <alignment horizontal="center" vertical="center"/>
      <protection hidden="1"/>
    </xf>
    <xf numFmtId="0" fontId="13" fillId="0" borderId="37" xfId="15" applyFont="1" applyBorder="1" applyProtection="1">
      <alignment vertical="center"/>
      <protection hidden="1"/>
    </xf>
    <xf numFmtId="0" fontId="19" fillId="0" borderId="0" xfId="15" applyFont="1" applyFill="1" applyBorder="1" applyAlignment="1" applyProtection="1">
      <alignment horizontal="center" vertical="center"/>
      <protection hidden="1"/>
    </xf>
    <xf numFmtId="0" fontId="19" fillId="0" borderId="37" xfId="15" applyFont="1" applyFill="1" applyBorder="1" applyAlignment="1" applyProtection="1">
      <alignment horizontal="center" vertical="center"/>
      <protection hidden="1"/>
    </xf>
    <xf numFmtId="0" fontId="52" fillId="0" borderId="0" xfId="3" applyFont="1" applyAlignment="1" applyProtection="1">
      <alignment horizontal="center" vertical="center"/>
      <protection hidden="1"/>
    </xf>
    <xf numFmtId="0" fontId="19" fillId="0" borderId="0" xfId="2" applyFont="1" applyFill="1" applyBorder="1" applyAlignment="1" applyProtection="1">
      <alignment horizontal="left" vertical="center"/>
      <protection hidden="1"/>
    </xf>
    <xf numFmtId="0" fontId="19" fillId="0" borderId="37" xfId="2" applyFont="1" applyFill="1" applyBorder="1" applyAlignment="1" applyProtection="1">
      <alignment horizontal="left" vertical="center"/>
      <protection hidden="1"/>
    </xf>
    <xf numFmtId="0" fontId="13" fillId="0" borderId="0" xfId="15" applyFont="1" applyAlignment="1" applyProtection="1">
      <alignment vertical="center"/>
      <protection hidden="1"/>
    </xf>
    <xf numFmtId="0" fontId="13" fillId="11" borderId="127" xfId="15" applyFont="1" applyFill="1" applyBorder="1" applyAlignment="1" applyProtection="1">
      <alignment horizontal="center" vertical="center"/>
      <protection locked="0" hidden="1"/>
    </xf>
    <xf numFmtId="0" fontId="19" fillId="0" borderId="0" xfId="2" applyFont="1" applyFill="1" applyBorder="1" applyAlignment="1" applyProtection="1">
      <alignment horizontal="center" vertical="center" wrapText="1"/>
      <protection hidden="1"/>
    </xf>
    <xf numFmtId="0" fontId="13" fillId="0" borderId="0" xfId="15" applyFont="1" applyFill="1" applyBorder="1" applyProtection="1">
      <alignment vertical="center"/>
      <protection hidden="1"/>
    </xf>
    <xf numFmtId="0" fontId="13" fillId="0" borderId="160" xfId="15" applyFont="1" applyBorder="1" applyProtection="1">
      <alignment vertical="center"/>
      <protection hidden="1"/>
    </xf>
    <xf numFmtId="0" fontId="13" fillId="0" borderId="159" xfId="15" applyFont="1" applyBorder="1" applyProtection="1">
      <alignment vertical="center"/>
      <protection hidden="1"/>
    </xf>
    <xf numFmtId="0" fontId="13" fillId="0" borderId="77" xfId="15" applyFont="1" applyBorder="1" applyProtection="1">
      <alignment vertical="center"/>
      <protection hidden="1"/>
    </xf>
    <xf numFmtId="0" fontId="13" fillId="0" borderId="158" xfId="15" applyFont="1" applyBorder="1" applyProtection="1">
      <alignment vertical="center"/>
      <protection hidden="1"/>
    </xf>
    <xf numFmtId="0" fontId="19" fillId="0" borderId="9" xfId="15" applyFont="1" applyFill="1" applyBorder="1" applyAlignment="1" applyProtection="1">
      <alignment horizontal="center" vertical="center" wrapText="1"/>
      <protection hidden="1"/>
    </xf>
    <xf numFmtId="0" fontId="13" fillId="0" borderId="0" xfId="15" applyFont="1" applyBorder="1" applyProtection="1">
      <alignment vertical="center"/>
      <protection hidden="1"/>
    </xf>
    <xf numFmtId="0" fontId="13" fillId="0" borderId="92" xfId="15" applyFont="1" applyFill="1" applyBorder="1" applyAlignment="1" applyProtection="1">
      <alignment vertical="center"/>
      <protection hidden="1"/>
    </xf>
    <xf numFmtId="0" fontId="13" fillId="0" borderId="87" xfId="15" applyFont="1" applyFill="1" applyBorder="1" applyAlignment="1" applyProtection="1">
      <alignment vertical="center"/>
      <protection hidden="1"/>
    </xf>
    <xf numFmtId="0" fontId="13" fillId="11" borderId="44" xfId="16" applyNumberFormat="1" applyFont="1" applyFill="1" applyBorder="1" applyAlignment="1" applyProtection="1">
      <alignment horizontal="center" vertical="center"/>
      <protection hidden="1"/>
    </xf>
    <xf numFmtId="0" fontId="1" fillId="0" borderId="31" xfId="3" applyBorder="1" applyAlignment="1" applyProtection="1">
      <alignment vertical="center"/>
      <protection hidden="1"/>
    </xf>
    <xf numFmtId="0" fontId="19" fillId="0" borderId="144" xfId="15" applyFont="1" applyFill="1" applyBorder="1" applyAlignment="1" applyProtection="1">
      <alignment horizontal="center" vertical="center" wrapText="1"/>
      <protection hidden="1"/>
    </xf>
    <xf numFmtId="0" fontId="16" fillId="0" borderId="91" xfId="15" applyFont="1" applyFill="1" applyBorder="1" applyAlignment="1" applyProtection="1">
      <alignment horizontal="left" vertical="center" wrapText="1"/>
      <protection hidden="1"/>
    </xf>
    <xf numFmtId="0" fontId="13" fillId="0" borderId="12" xfId="15" applyFont="1" applyBorder="1" applyAlignment="1" applyProtection="1">
      <alignment vertical="center" shrinkToFit="1"/>
      <protection locked="0" hidden="1"/>
    </xf>
    <xf numFmtId="0" fontId="13" fillId="0" borderId="91" xfId="15" applyFont="1" applyFill="1" applyBorder="1" applyAlignment="1" applyProtection="1">
      <alignment vertical="center"/>
      <protection hidden="1"/>
    </xf>
    <xf numFmtId="0" fontId="13" fillId="0" borderId="91" xfId="15" applyFont="1" applyBorder="1" applyProtection="1">
      <alignment vertical="center"/>
      <protection hidden="1"/>
    </xf>
    <xf numFmtId="0" fontId="13" fillId="0" borderId="45" xfId="15" applyFont="1" applyBorder="1" applyProtection="1">
      <alignment vertical="center"/>
      <protection hidden="1"/>
    </xf>
    <xf numFmtId="0" fontId="11" fillId="0" borderId="0" xfId="15" applyFont="1" applyBorder="1" applyAlignment="1" applyProtection="1">
      <alignment horizontal="left" vertical="center" wrapText="1"/>
      <protection hidden="1"/>
    </xf>
    <xf numFmtId="0" fontId="13" fillId="4" borderId="0" xfId="15" applyFont="1" applyFill="1" applyBorder="1" applyAlignment="1" applyProtection="1">
      <alignment horizontal="center" vertical="center"/>
      <protection locked="0" hidden="1"/>
    </xf>
    <xf numFmtId="0" fontId="13" fillId="0" borderId="17" xfId="15" applyFont="1" applyBorder="1" applyAlignment="1" applyProtection="1">
      <alignment vertical="center" shrinkToFit="1"/>
      <protection locked="0" hidden="1"/>
    </xf>
    <xf numFmtId="0" fontId="13" fillId="0" borderId="77" xfId="15" applyFont="1" applyFill="1" applyBorder="1" applyAlignment="1" applyProtection="1">
      <alignment horizontal="center" vertical="center"/>
      <protection hidden="1"/>
    </xf>
    <xf numFmtId="0" fontId="13" fillId="0" borderId="126" xfId="15" applyFont="1" applyFill="1" applyBorder="1" applyAlignment="1" applyProtection="1">
      <alignment horizontal="center" vertical="center"/>
      <protection hidden="1"/>
    </xf>
    <xf numFmtId="0" fontId="13" fillId="0" borderId="0" xfId="15" applyFont="1" applyFill="1" applyBorder="1" applyAlignment="1" applyProtection="1">
      <alignment vertical="center"/>
      <protection hidden="1"/>
    </xf>
    <xf numFmtId="0" fontId="13" fillId="0" borderId="0" xfId="15" applyFont="1" applyFill="1" applyBorder="1" applyAlignment="1" applyProtection="1">
      <alignment horizontal="center" vertical="center"/>
      <protection hidden="1"/>
    </xf>
    <xf numFmtId="182" fontId="13" fillId="0" borderId="0" xfId="16" applyNumberFormat="1" applyFont="1" applyFill="1" applyBorder="1" applyAlignment="1" applyProtection="1">
      <alignment horizontal="center" vertical="center"/>
      <protection hidden="1"/>
    </xf>
    <xf numFmtId="0" fontId="13" fillId="0" borderId="0" xfId="15" applyFont="1" applyBorder="1" applyAlignment="1" applyProtection="1">
      <alignment vertical="center"/>
      <protection hidden="1"/>
    </xf>
    <xf numFmtId="0" fontId="19" fillId="0" borderId="0" xfId="15" applyFont="1" applyFill="1" applyBorder="1" applyAlignment="1" applyProtection="1">
      <alignment horizontal="center" vertical="center" wrapText="1"/>
      <protection hidden="1"/>
    </xf>
    <xf numFmtId="0" fontId="1" fillId="0" borderId="0" xfId="3" applyBorder="1" applyAlignment="1" applyProtection="1">
      <alignment vertical="center"/>
      <protection hidden="1"/>
    </xf>
    <xf numFmtId="0" fontId="13" fillId="0" borderId="0" xfId="15" applyFont="1" applyBorder="1" applyAlignment="1" applyProtection="1">
      <alignment vertical="center" shrinkToFit="1"/>
      <protection hidden="1"/>
    </xf>
    <xf numFmtId="0" fontId="13" fillId="0" borderId="0" xfId="15" applyFont="1" applyBorder="1" applyAlignment="1" applyProtection="1">
      <alignment horizontal="center" vertical="center"/>
      <protection hidden="1"/>
    </xf>
    <xf numFmtId="0" fontId="47" fillId="0" borderId="0" xfId="15" applyFont="1" applyProtection="1">
      <alignment vertical="center"/>
      <protection hidden="1"/>
    </xf>
    <xf numFmtId="0" fontId="40" fillId="0" borderId="0" xfId="15" applyFont="1" applyProtection="1">
      <alignment vertical="center"/>
      <protection hidden="1"/>
    </xf>
    <xf numFmtId="0" fontId="13" fillId="0" borderId="0" xfId="15" applyFont="1" applyProtection="1">
      <alignment vertical="center"/>
    </xf>
    <xf numFmtId="0" fontId="9" fillId="0" borderId="0" xfId="3" applyFont="1" applyAlignment="1" applyProtection="1">
      <alignment vertical="center"/>
    </xf>
    <xf numFmtId="0" fontId="9" fillId="0" borderId="0" xfId="3" applyFont="1" applyBorder="1" applyAlignment="1" applyProtection="1">
      <alignment horizontal="center" vertical="center"/>
    </xf>
    <xf numFmtId="0" fontId="1" fillId="0" borderId="15" xfId="3" applyFont="1" applyBorder="1" applyAlignment="1" applyProtection="1">
      <alignment horizontal="center" vertical="center"/>
    </xf>
    <xf numFmtId="0" fontId="1" fillId="0" borderId="0" xfId="3" applyFont="1" applyBorder="1" applyAlignment="1" applyProtection="1">
      <alignment vertical="center"/>
    </xf>
    <xf numFmtId="0" fontId="1" fillId="0" borderId="63" xfId="3" applyFont="1" applyBorder="1" applyAlignment="1" applyProtection="1">
      <alignment horizontal="left" vertical="center" wrapText="1"/>
    </xf>
    <xf numFmtId="0" fontId="1" fillId="0" borderId="162" xfId="3" applyFont="1" applyBorder="1" applyAlignment="1" applyProtection="1">
      <alignment horizontal="center" vertical="center" wrapText="1"/>
    </xf>
    <xf numFmtId="0" fontId="1" fillId="0" borderId="62" xfId="3" applyFont="1" applyBorder="1" applyAlignment="1" applyProtection="1">
      <alignment horizontal="center" vertical="center" wrapText="1"/>
    </xf>
    <xf numFmtId="0" fontId="1" fillId="0" borderId="63" xfId="3" applyFont="1" applyBorder="1" applyAlignment="1" applyProtection="1">
      <alignment horizontal="center" vertical="center" wrapText="1"/>
    </xf>
    <xf numFmtId="0" fontId="1" fillId="12" borderId="162" xfId="3" applyFont="1" applyFill="1" applyBorder="1" applyAlignment="1" applyProtection="1">
      <alignment horizontal="left" vertical="center" wrapText="1"/>
      <protection locked="0"/>
    </xf>
    <xf numFmtId="0" fontId="40" fillId="12" borderId="162" xfId="3" applyFont="1" applyFill="1" applyBorder="1" applyAlignment="1" applyProtection="1">
      <alignment horizontal="left" vertical="center" wrapText="1"/>
      <protection locked="0"/>
    </xf>
    <xf numFmtId="0" fontId="40" fillId="12" borderId="62" xfId="3" applyFont="1" applyFill="1" applyBorder="1" applyAlignment="1" applyProtection="1">
      <alignment horizontal="left" vertical="center" wrapText="1"/>
      <protection locked="0"/>
    </xf>
    <xf numFmtId="0" fontId="1" fillId="0" borderId="163" xfId="3" applyFont="1" applyBorder="1" applyAlignment="1" applyProtection="1">
      <alignment horizontal="center" vertical="center" wrapText="1"/>
    </xf>
    <xf numFmtId="0" fontId="1" fillId="12" borderId="164" xfId="3" applyFont="1" applyFill="1" applyBorder="1" applyAlignment="1" applyProtection="1">
      <alignment horizontal="left" vertical="center" wrapText="1"/>
      <protection locked="0"/>
    </xf>
    <xf numFmtId="0" fontId="40" fillId="12" borderId="164" xfId="3" applyFont="1" applyFill="1" applyBorder="1" applyAlignment="1" applyProtection="1">
      <alignment horizontal="left" vertical="center" wrapText="1"/>
      <protection locked="0"/>
    </xf>
    <xf numFmtId="0" fontId="40" fillId="12" borderId="165" xfId="3" applyFont="1" applyFill="1" applyBorder="1" applyAlignment="1" applyProtection="1">
      <alignment horizontal="left" vertical="center" wrapText="1"/>
      <protection locked="0"/>
    </xf>
    <xf numFmtId="0" fontId="1" fillId="0" borderId="39" xfId="3" applyFont="1" applyBorder="1" applyAlignment="1" applyProtection="1">
      <alignment horizontal="center" vertical="center"/>
    </xf>
    <xf numFmtId="0" fontId="1" fillId="0" borderId="11" xfId="3" applyFont="1" applyBorder="1" applyAlignment="1" applyProtection="1">
      <alignment horizontal="center" vertical="center"/>
    </xf>
    <xf numFmtId="0" fontId="1" fillId="0" borderId="0" xfId="3" applyFont="1" applyBorder="1" applyAlignment="1" applyProtection="1">
      <alignment horizontal="center" vertical="center"/>
    </xf>
    <xf numFmtId="0" fontId="1" fillId="12" borderId="0" xfId="3" applyFont="1" applyFill="1" applyBorder="1" applyAlignment="1" applyProtection="1">
      <alignment horizontal="center" vertical="center"/>
      <protection locked="0"/>
    </xf>
    <xf numFmtId="0" fontId="1" fillId="0" borderId="0" xfId="3" applyFont="1" applyBorder="1" applyAlignment="1" applyProtection="1">
      <alignment horizontal="left" vertical="center"/>
    </xf>
    <xf numFmtId="0" fontId="1" fillId="0" borderId="52" xfId="3" applyFont="1" applyBorder="1" applyAlignment="1" applyProtection="1">
      <alignment horizontal="center" vertical="center"/>
    </xf>
    <xf numFmtId="0" fontId="1" fillId="0" borderId="39" xfId="3" applyFont="1" applyBorder="1" applyAlignment="1" applyProtection="1">
      <alignment horizontal="left" vertical="center" indent="1"/>
    </xf>
    <xf numFmtId="0" fontId="1" fillId="0" borderId="118" xfId="3" applyFont="1" applyBorder="1" applyAlignment="1" applyProtection="1">
      <alignment horizontal="left" vertical="center" indent="1"/>
    </xf>
    <xf numFmtId="0" fontId="47" fillId="0" borderId="0" xfId="3" applyFont="1" applyAlignment="1" applyProtection="1">
      <alignment vertical="center"/>
    </xf>
    <xf numFmtId="0" fontId="16" fillId="0" borderId="0" xfId="3" applyFont="1" applyAlignment="1" applyProtection="1">
      <alignment horizontal="left" vertical="center"/>
    </xf>
    <xf numFmtId="0" fontId="11" fillId="0" borderId="0" xfId="3" applyFont="1" applyAlignment="1" applyProtection="1">
      <alignment vertical="center"/>
    </xf>
    <xf numFmtId="0" fontId="16" fillId="0" borderId="0" xfId="3" applyFont="1" applyAlignment="1" applyProtection="1">
      <alignment vertical="center"/>
    </xf>
    <xf numFmtId="0" fontId="13" fillId="0" borderId="0" xfId="17" applyFont="1">
      <alignment vertical="center"/>
    </xf>
    <xf numFmtId="0" fontId="13" fillId="0" borderId="0" xfId="17" applyFont="1" applyAlignment="1">
      <alignment horizontal="right" vertical="center"/>
    </xf>
    <xf numFmtId="0" fontId="16" fillId="0" borderId="0" xfId="17" applyFont="1">
      <alignment vertical="center"/>
    </xf>
    <xf numFmtId="0" fontId="15" fillId="0" borderId="0" xfId="17" applyFont="1" applyAlignment="1">
      <alignment horizontal="center" vertical="center"/>
    </xf>
    <xf numFmtId="49" fontId="13" fillId="0" borderId="101" xfId="17" applyNumberFormat="1" applyFont="1" applyBorder="1" applyAlignment="1" applyProtection="1">
      <alignment horizontal="center" vertical="center"/>
      <protection locked="0"/>
    </xf>
    <xf numFmtId="49" fontId="13" fillId="0" borderId="105" xfId="17" applyNumberFormat="1" applyFont="1" applyBorder="1" applyAlignment="1" applyProtection="1">
      <alignment horizontal="center" vertical="center"/>
      <protection locked="0"/>
    </xf>
    <xf numFmtId="0" fontId="13" fillId="0" borderId="15" xfId="17" applyFont="1" applyBorder="1" applyAlignment="1" applyProtection="1">
      <alignment vertical="center"/>
      <protection locked="0"/>
    </xf>
    <xf numFmtId="0" fontId="13" fillId="0" borderId="34" xfId="17" applyFont="1" applyBorder="1" applyAlignment="1" applyProtection="1">
      <alignment vertical="center"/>
      <protection locked="0"/>
    </xf>
    <xf numFmtId="0" fontId="13" fillId="0" borderId="68" xfId="17" applyFont="1" applyBorder="1" applyAlignment="1" applyProtection="1">
      <alignment vertical="center"/>
      <protection locked="0"/>
    </xf>
    <xf numFmtId="0" fontId="13" fillId="0" borderId="0" xfId="17" applyFont="1" applyBorder="1">
      <alignment vertical="center"/>
    </xf>
    <xf numFmtId="0" fontId="16" fillId="0" borderId="0" xfId="17" applyFont="1" applyBorder="1">
      <alignment vertical="center"/>
    </xf>
    <xf numFmtId="0" fontId="10" fillId="0" borderId="0" xfId="5" applyFont="1" applyAlignment="1">
      <alignment vertical="center"/>
    </xf>
    <xf numFmtId="0" fontId="1" fillId="0" borderId="0" xfId="5" applyAlignment="1">
      <alignment vertical="center"/>
    </xf>
    <xf numFmtId="0" fontId="1" fillId="0" borderId="11" xfId="5" quotePrefix="1" applyBorder="1" applyAlignment="1">
      <alignment vertical="center"/>
    </xf>
    <xf numFmtId="0" fontId="1" fillId="0" borderId="0" xfId="5" applyBorder="1" applyAlignment="1">
      <alignment vertical="center"/>
    </xf>
    <xf numFmtId="0" fontId="1" fillId="0" borderId="11" xfId="5" applyBorder="1" applyAlignment="1">
      <alignment vertical="center"/>
    </xf>
    <xf numFmtId="0" fontId="1" fillId="0" borderId="0" xfId="5" applyBorder="1" applyAlignment="1">
      <alignment horizontal="center" vertical="center"/>
    </xf>
    <xf numFmtId="0" fontId="1" fillId="0" borderId="0" xfId="5" applyAlignment="1" applyProtection="1">
      <alignment vertical="center"/>
      <protection locked="0"/>
    </xf>
    <xf numFmtId="0" fontId="1" fillId="0" borderId="52" xfId="5" applyBorder="1" applyAlignment="1" applyProtection="1">
      <alignment vertical="center"/>
      <protection locked="0"/>
    </xf>
    <xf numFmtId="0" fontId="1" fillId="0" borderId="52" xfId="5" applyBorder="1" applyAlignment="1">
      <alignment vertical="center"/>
    </xf>
    <xf numFmtId="0" fontId="1" fillId="0" borderId="11" xfId="5" applyBorder="1" applyAlignment="1" applyProtection="1">
      <alignment vertical="center"/>
      <protection locked="0"/>
    </xf>
    <xf numFmtId="0" fontId="1" fillId="0" borderId="0" xfId="5" applyBorder="1" applyAlignment="1" applyProtection="1">
      <alignment vertical="center"/>
      <protection locked="0"/>
    </xf>
    <xf numFmtId="0" fontId="1" fillId="0" borderId="108" xfId="5" applyBorder="1" applyAlignment="1">
      <alignment vertical="center"/>
    </xf>
    <xf numFmtId="0" fontId="1" fillId="0" borderId="31" xfId="5" applyBorder="1" applyAlignment="1">
      <alignment vertical="center"/>
    </xf>
    <xf numFmtId="0" fontId="1" fillId="0" borderId="108" xfId="5" applyBorder="1" applyAlignment="1" applyProtection="1">
      <alignment vertical="center"/>
      <protection locked="0"/>
    </xf>
    <xf numFmtId="0" fontId="1" fillId="0" borderId="31" xfId="5" applyBorder="1" applyAlignment="1" applyProtection="1">
      <alignment vertical="center"/>
      <protection locked="0"/>
    </xf>
    <xf numFmtId="0" fontId="1" fillId="0" borderId="109" xfId="5" applyBorder="1" applyAlignment="1" applyProtection="1">
      <alignment vertical="center"/>
      <protection locked="0"/>
    </xf>
    <xf numFmtId="0" fontId="47" fillId="0" borderId="0" xfId="5" applyFont="1" applyAlignment="1">
      <alignment vertical="center"/>
    </xf>
    <xf numFmtId="0" fontId="19" fillId="0" borderId="0" xfId="3" applyFont="1" applyFill="1" applyAlignment="1">
      <alignment vertical="center"/>
    </xf>
    <xf numFmtId="0" fontId="57" fillId="0" borderId="0" xfId="3" applyFont="1" applyFill="1" applyAlignment="1">
      <alignment horizontal="right" vertical="center"/>
    </xf>
    <xf numFmtId="0" fontId="15" fillId="0" borderId="0" xfId="3" applyFont="1" applyFill="1" applyAlignment="1">
      <alignment horizontal="right" vertical="center"/>
    </xf>
    <xf numFmtId="0" fontId="19" fillId="0" borderId="34" xfId="3" applyFont="1" applyFill="1" applyBorder="1" applyAlignment="1">
      <alignment vertical="center"/>
    </xf>
    <xf numFmtId="0" fontId="16" fillId="0" borderId="34" xfId="3" applyFont="1" applyFill="1" applyBorder="1" applyAlignment="1">
      <alignment vertical="center"/>
    </xf>
    <xf numFmtId="0" fontId="16" fillId="0" borderId="13" xfId="3" applyFont="1" applyFill="1" applyBorder="1" applyAlignment="1">
      <alignment horizontal="right" vertical="center"/>
    </xf>
    <xf numFmtId="0" fontId="13" fillId="0" borderId="34" xfId="3" applyFont="1" applyFill="1" applyBorder="1" applyAlignment="1">
      <alignment vertical="center"/>
    </xf>
    <xf numFmtId="0" fontId="13" fillId="0" borderId="56" xfId="3" applyFont="1" applyFill="1" applyBorder="1" applyAlignment="1">
      <alignment vertical="center"/>
    </xf>
    <xf numFmtId="0" fontId="16" fillId="0" borderId="56" xfId="3" applyFont="1" applyFill="1" applyBorder="1" applyAlignment="1">
      <alignment vertical="center"/>
    </xf>
    <xf numFmtId="0" fontId="16" fillId="0" borderId="18" xfId="3" applyFont="1" applyFill="1" applyBorder="1" applyAlignment="1">
      <alignment horizontal="right" vertical="center"/>
    </xf>
    <xf numFmtId="0" fontId="19" fillId="0" borderId="0" xfId="3" applyFont="1" applyFill="1" applyBorder="1" applyAlignment="1">
      <alignment vertical="center"/>
    </xf>
    <xf numFmtId="0" fontId="19" fillId="0" borderId="0" xfId="3" applyFont="1" applyFill="1" applyAlignment="1">
      <alignment vertical="top"/>
    </xf>
    <xf numFmtId="0" fontId="19" fillId="0" borderId="0" xfId="3" applyFont="1" applyFill="1" applyAlignment="1">
      <alignment vertical="center" wrapText="1"/>
    </xf>
    <xf numFmtId="0" fontId="19" fillId="0" borderId="183" xfId="3" applyFont="1" applyFill="1" applyBorder="1" applyAlignment="1">
      <alignment vertical="center"/>
    </xf>
    <xf numFmtId="0" fontId="16" fillId="0" borderId="183" xfId="3" applyFont="1" applyFill="1" applyBorder="1" applyAlignment="1">
      <alignment vertical="center"/>
    </xf>
    <xf numFmtId="0" fontId="16" fillId="0" borderId="184" xfId="3" applyFont="1" applyFill="1" applyBorder="1" applyAlignment="1">
      <alignment horizontal="right" vertical="center"/>
    </xf>
    <xf numFmtId="0" fontId="19" fillId="0" borderId="112" xfId="3" applyFont="1" applyFill="1" applyBorder="1" applyAlignment="1">
      <alignment vertical="center"/>
    </xf>
    <xf numFmtId="0" fontId="16" fillId="0" borderId="112" xfId="3" applyFont="1" applyFill="1" applyBorder="1" applyAlignment="1">
      <alignment vertical="center"/>
    </xf>
    <xf numFmtId="0" fontId="16" fillId="0" borderId="185" xfId="3" applyFont="1" applyFill="1" applyBorder="1" applyAlignment="1">
      <alignment horizontal="right" vertical="center"/>
    </xf>
    <xf numFmtId="0" fontId="13" fillId="0" borderId="0" xfId="3" applyFont="1" applyAlignment="1">
      <alignment vertical="center"/>
    </xf>
    <xf numFmtId="0" fontId="13" fillId="0" borderId="0" xfId="3" applyFont="1" applyAlignment="1">
      <alignment horizontal="right" vertical="center"/>
    </xf>
    <xf numFmtId="0" fontId="56" fillId="0" borderId="0" xfId="3" applyFont="1" applyAlignment="1">
      <alignment horizontal="center" vertical="center"/>
    </xf>
    <xf numFmtId="0" fontId="13" fillId="0" borderId="0" xfId="3" applyFont="1" applyAlignment="1" applyProtection="1">
      <alignment horizontal="right" vertical="center" shrinkToFit="1"/>
      <protection locked="0"/>
    </xf>
    <xf numFmtId="0" fontId="13" fillId="0" borderId="0" xfId="3" applyFont="1" applyAlignment="1" applyProtection="1">
      <alignment vertical="center"/>
      <protection locked="0"/>
    </xf>
    <xf numFmtId="0" fontId="13" fillId="0" borderId="186" xfId="3" applyFont="1" applyBorder="1" applyAlignment="1">
      <alignment vertical="center"/>
    </xf>
    <xf numFmtId="0" fontId="13" fillId="0" borderId="188" xfId="3" applyFont="1" applyBorder="1" applyAlignment="1">
      <alignment vertical="center"/>
    </xf>
    <xf numFmtId="0" fontId="13" fillId="0" borderId="192" xfId="3" applyFont="1" applyBorder="1" applyAlignment="1">
      <alignment horizontal="left" vertical="center" wrapText="1"/>
    </xf>
    <xf numFmtId="0" fontId="13" fillId="0" borderId="11" xfId="3" applyFont="1" applyBorder="1" applyAlignment="1" applyProtection="1">
      <alignment horizontal="left"/>
      <protection locked="0"/>
    </xf>
    <xf numFmtId="0" fontId="13" fillId="0" borderId="0" xfId="3" applyFont="1" applyBorder="1" applyAlignment="1" applyProtection="1">
      <alignment horizontal="left"/>
      <protection locked="0"/>
    </xf>
    <xf numFmtId="0" fontId="13" fillId="0" borderId="194" xfId="3" applyFont="1" applyBorder="1" applyAlignment="1" applyProtection="1">
      <alignment horizontal="left"/>
      <protection locked="0"/>
    </xf>
    <xf numFmtId="0" fontId="13" fillId="0" borderId="20" xfId="3" applyFont="1" applyBorder="1" applyAlignment="1" applyProtection="1">
      <alignment vertical="center"/>
      <protection locked="0"/>
    </xf>
    <xf numFmtId="0" fontId="13" fillId="0" borderId="56" xfId="3" applyFont="1" applyBorder="1" applyAlignment="1" applyProtection="1">
      <alignment vertical="center"/>
      <protection locked="0"/>
    </xf>
    <xf numFmtId="0" fontId="13" fillId="0" borderId="191" xfId="3" applyFont="1" applyBorder="1" applyAlignment="1" applyProtection="1">
      <alignment vertical="center"/>
      <protection locked="0"/>
    </xf>
    <xf numFmtId="0" fontId="13" fillId="0" borderId="123" xfId="3" applyFont="1" applyBorder="1" applyAlignment="1">
      <alignment horizontal="left" vertical="center"/>
    </xf>
    <xf numFmtId="0" fontId="13" fillId="0" borderId="123" xfId="3" applyFont="1" applyBorder="1" applyAlignment="1" applyProtection="1">
      <alignment horizontal="center"/>
      <protection locked="0"/>
    </xf>
    <xf numFmtId="0" fontId="13" fillId="0" borderId="0" xfId="16" applyFont="1" applyFill="1">
      <alignment vertical="center"/>
    </xf>
    <xf numFmtId="0" fontId="13" fillId="0" borderId="34" xfId="16" applyFont="1" applyFill="1" applyBorder="1" applyAlignment="1" applyProtection="1">
      <alignment vertical="center"/>
    </xf>
    <xf numFmtId="0" fontId="13" fillId="0" borderId="68" xfId="16" applyFont="1" applyFill="1" applyBorder="1" applyAlignment="1" applyProtection="1">
      <alignment vertical="center"/>
    </xf>
    <xf numFmtId="0" fontId="11" fillId="0" borderId="0" xfId="16" applyFont="1" applyFill="1" applyBorder="1" applyAlignment="1"/>
    <xf numFmtId="0" fontId="10" fillId="0" borderId="0" xfId="16" applyFont="1" applyFill="1" applyBorder="1">
      <alignment vertical="center"/>
    </xf>
    <xf numFmtId="0" fontId="16" fillId="0" borderId="0" xfId="16" applyFont="1" applyFill="1" applyBorder="1" applyAlignment="1"/>
    <xf numFmtId="0" fontId="13" fillId="0" borderId="0" xfId="16" applyFont="1" applyFill="1" applyBorder="1">
      <alignment vertical="center"/>
    </xf>
    <xf numFmtId="0" fontId="16" fillId="0" borderId="0" xfId="16" applyFont="1" applyFill="1" applyBorder="1">
      <alignment vertical="center"/>
    </xf>
    <xf numFmtId="0" fontId="56" fillId="0" borderId="0" xfId="3" applyFont="1" applyAlignment="1">
      <alignment vertical="center"/>
    </xf>
    <xf numFmtId="0" fontId="19" fillId="0" borderId="200" xfId="3" applyFont="1" applyBorder="1" applyAlignment="1">
      <alignment horizontal="center" vertical="center" wrapText="1"/>
    </xf>
    <xf numFmtId="0" fontId="19" fillId="0" borderId="0" xfId="3" applyFont="1" applyBorder="1" applyAlignment="1">
      <alignment horizontal="center" vertical="center"/>
    </xf>
    <xf numFmtId="0" fontId="19" fillId="0" borderId="0" xfId="3" applyFont="1" applyAlignment="1" applyProtection="1">
      <alignment vertical="center"/>
      <protection locked="0" hidden="1"/>
    </xf>
    <xf numFmtId="0" fontId="19" fillId="0" borderId="1" xfId="3" applyFont="1" applyBorder="1" applyAlignment="1">
      <alignment vertical="center"/>
    </xf>
    <xf numFmtId="176" fontId="19" fillId="0" borderId="6" xfId="3" applyNumberFormat="1" applyFont="1" applyFill="1" applyBorder="1" applyAlignment="1">
      <alignment horizontal="center" vertical="center" wrapText="1"/>
    </xf>
    <xf numFmtId="0" fontId="19" fillId="0" borderId="14" xfId="3" applyFont="1" applyBorder="1" applyAlignment="1" applyProtection="1">
      <alignment vertical="center"/>
      <protection locked="0" hidden="1"/>
    </xf>
    <xf numFmtId="0" fontId="19" fillId="0" borderId="202" xfId="3" applyFont="1" applyBorder="1" applyAlignment="1">
      <alignment vertical="center"/>
    </xf>
    <xf numFmtId="0" fontId="19" fillId="0" borderId="140" xfId="3" applyFont="1" applyBorder="1" applyAlignment="1">
      <alignment horizontal="center" vertical="center"/>
    </xf>
    <xf numFmtId="0" fontId="19" fillId="0" borderId="140" xfId="3" applyFont="1" applyBorder="1" applyAlignment="1">
      <alignment horizontal="center" vertical="center" wrapText="1"/>
    </xf>
    <xf numFmtId="0" fontId="19" fillId="0" borderId="0" xfId="3" applyFont="1" applyAlignment="1">
      <alignment horizontal="center" vertical="center" wrapText="1"/>
    </xf>
    <xf numFmtId="0" fontId="19" fillId="0" borderId="94" xfId="3" applyFont="1" applyBorder="1" applyAlignment="1">
      <alignment horizontal="center" vertical="center"/>
    </xf>
    <xf numFmtId="0" fontId="19" fillId="0" borderId="141" xfId="3" applyFont="1" applyBorder="1" applyAlignment="1">
      <alignment horizontal="center" vertical="center"/>
    </xf>
    <xf numFmtId="0" fontId="19" fillId="0" borderId="135" xfId="3" applyFont="1" applyBorder="1" applyAlignment="1">
      <alignment horizontal="center" vertical="center"/>
    </xf>
    <xf numFmtId="184" fontId="19" fillId="3" borderId="136" xfId="3" applyNumberFormat="1" applyFont="1" applyFill="1" applyBorder="1" applyAlignment="1" applyProtection="1">
      <alignment horizontal="center" vertical="center"/>
      <protection locked="0" hidden="1"/>
    </xf>
    <xf numFmtId="0" fontId="19" fillId="0" borderId="14" xfId="3" applyFont="1" applyFill="1" applyBorder="1" applyAlignment="1" applyProtection="1">
      <alignment horizontal="center" vertical="center" wrapText="1"/>
      <protection hidden="1"/>
    </xf>
    <xf numFmtId="0" fontId="19" fillId="3" borderId="136" xfId="3" applyFont="1" applyFill="1" applyBorder="1" applyAlignment="1" applyProtection="1">
      <alignment vertical="center" wrapText="1"/>
      <protection locked="0" hidden="1"/>
    </xf>
    <xf numFmtId="0" fontId="19" fillId="3" borderId="139" xfId="3" applyFont="1" applyFill="1" applyBorder="1" applyAlignment="1" applyProtection="1">
      <alignment horizontal="center" vertical="center"/>
      <protection locked="0" hidden="1"/>
    </xf>
    <xf numFmtId="0" fontId="19" fillId="0" borderId="0" xfId="3" applyNumberFormat="1" applyFont="1" applyAlignment="1">
      <alignment vertical="center"/>
    </xf>
    <xf numFmtId="184" fontId="19" fillId="3" borderId="14" xfId="3" applyNumberFormat="1" applyFont="1" applyFill="1" applyBorder="1" applyAlignment="1" applyProtection="1">
      <alignment horizontal="center" vertical="center"/>
      <protection locked="0" hidden="1"/>
    </xf>
    <xf numFmtId="184" fontId="19" fillId="3" borderId="39" xfId="3" applyNumberFormat="1" applyFont="1" applyFill="1" applyBorder="1" applyAlignment="1" applyProtection="1">
      <alignment horizontal="center" vertical="center"/>
      <protection locked="0" hidden="1"/>
    </xf>
    <xf numFmtId="0" fontId="19" fillId="3" borderId="14" xfId="3" applyFont="1" applyFill="1" applyBorder="1" applyAlignment="1" applyProtection="1">
      <alignment vertical="center" wrapText="1"/>
      <protection locked="0" hidden="1"/>
    </xf>
    <xf numFmtId="0" fontId="19" fillId="3" borderId="16" xfId="3" applyFont="1" applyFill="1" applyBorder="1" applyAlignment="1" applyProtection="1">
      <alignment horizontal="center" vertical="center"/>
      <protection locked="0" hidden="1"/>
    </xf>
    <xf numFmtId="0" fontId="19" fillId="0" borderId="0" xfId="3" applyFont="1" applyAlignment="1" applyProtection="1">
      <alignment vertical="center" wrapText="1"/>
      <protection locked="0" hidden="1"/>
    </xf>
    <xf numFmtId="184" fontId="19" fillId="3" borderId="19" xfId="3" applyNumberFormat="1" applyFont="1" applyFill="1" applyBorder="1" applyAlignment="1" applyProtection="1">
      <alignment horizontal="center" vertical="center"/>
      <protection locked="0" hidden="1"/>
    </xf>
    <xf numFmtId="0" fontId="19" fillId="0" borderId="0" xfId="3" applyNumberFormat="1" applyFont="1" applyAlignment="1" applyProtection="1">
      <alignment vertical="center"/>
      <protection locked="0" hidden="1"/>
    </xf>
    <xf numFmtId="14" fontId="19" fillId="0" borderId="0" xfId="3" applyNumberFormat="1" applyFont="1" applyAlignment="1">
      <alignment vertical="center"/>
    </xf>
    <xf numFmtId="0" fontId="19" fillId="0" borderId="9" xfId="3" applyNumberFormat="1" applyFont="1" applyBorder="1" applyAlignment="1">
      <alignment vertical="center"/>
    </xf>
    <xf numFmtId="0" fontId="19" fillId="0" borderId="79" xfId="3" applyFont="1" applyBorder="1" applyAlignment="1">
      <alignment horizontal="center" vertical="center"/>
    </xf>
    <xf numFmtId="0" fontId="19" fillId="0" borderId="19" xfId="3" applyFont="1" applyFill="1" applyBorder="1" applyAlignment="1" applyProtection="1">
      <alignment horizontal="center" vertical="center" wrapText="1"/>
      <protection hidden="1"/>
    </xf>
    <xf numFmtId="0" fontId="19" fillId="3" borderId="81" xfId="3" applyFont="1" applyFill="1" applyBorder="1" applyAlignment="1" applyProtection="1">
      <alignment vertical="center" wrapText="1"/>
      <protection locked="0" hidden="1"/>
    </xf>
    <xf numFmtId="0" fontId="19" fillId="3" borderId="73" xfId="3" applyFont="1" applyFill="1" applyBorder="1" applyAlignment="1" applyProtection="1">
      <alignment horizontal="center" vertical="center"/>
      <protection locked="0" hidden="1"/>
    </xf>
    <xf numFmtId="0" fontId="19" fillId="0" borderId="45" xfId="3" applyFont="1" applyBorder="1" applyAlignment="1">
      <alignment vertical="center"/>
    </xf>
    <xf numFmtId="0" fontId="13" fillId="0" borderId="0" xfId="19" applyFont="1">
      <alignment vertical="center"/>
    </xf>
    <xf numFmtId="0" fontId="19" fillId="0" borderId="0" xfId="19" applyFont="1">
      <alignment vertical="center"/>
    </xf>
    <xf numFmtId="0" fontId="19" fillId="0" borderId="0" xfId="3" applyFont="1" applyAlignment="1">
      <alignment horizontal="center" vertical="center"/>
    </xf>
    <xf numFmtId="0" fontId="14" fillId="0" borderId="0" xfId="19" applyFont="1">
      <alignment vertical="center"/>
    </xf>
    <xf numFmtId="0" fontId="13" fillId="0" borderId="109" xfId="19" applyFont="1" applyFill="1" applyBorder="1" applyAlignment="1">
      <alignment vertical="center"/>
    </xf>
    <xf numFmtId="0" fontId="13" fillId="0" borderId="0" xfId="19" applyFont="1" applyFill="1">
      <alignment vertical="center"/>
    </xf>
    <xf numFmtId="0" fontId="14" fillId="0" borderId="0" xfId="19" applyFont="1" applyFill="1">
      <alignment vertical="center"/>
    </xf>
    <xf numFmtId="0" fontId="13" fillId="0" borderId="13" xfId="19" applyFont="1" applyFill="1" applyBorder="1">
      <alignment vertical="center"/>
    </xf>
    <xf numFmtId="0" fontId="19" fillId="0" borderId="13" xfId="19" applyNumberFormat="1" applyFont="1" applyFill="1" applyBorder="1" applyAlignment="1">
      <alignment horizontal="right" vertical="center" shrinkToFit="1"/>
    </xf>
    <xf numFmtId="0" fontId="13" fillId="0" borderId="15" xfId="19" applyFont="1" applyFill="1" applyBorder="1" applyAlignment="1">
      <alignment horizontal="right" vertical="center" shrinkToFit="1"/>
    </xf>
    <xf numFmtId="0" fontId="13" fillId="0" borderId="34" xfId="19" applyFont="1" applyFill="1" applyBorder="1" applyAlignment="1">
      <alignment horizontal="right" vertical="center" shrinkToFit="1"/>
    </xf>
    <xf numFmtId="0" fontId="14" fillId="0" borderId="0" xfId="19" applyFont="1" applyFill="1" applyAlignment="1">
      <alignment vertical="top"/>
    </xf>
    <xf numFmtId="0" fontId="13" fillId="0" borderId="15" xfId="19" applyFont="1" applyFill="1" applyBorder="1" applyAlignment="1">
      <alignment vertical="center" shrinkToFit="1"/>
    </xf>
    <xf numFmtId="0" fontId="13" fillId="0" borderId="34" xfId="19" applyFont="1" applyFill="1" applyBorder="1" applyAlignment="1">
      <alignment vertical="center" shrinkToFit="1"/>
    </xf>
    <xf numFmtId="0" fontId="13" fillId="0" borderId="13" xfId="19" applyFont="1" applyFill="1" applyBorder="1" applyAlignment="1">
      <alignment horizontal="center" vertical="center"/>
    </xf>
    <xf numFmtId="0" fontId="16" fillId="0" borderId="14" xfId="19" applyFont="1" applyFill="1" applyBorder="1" applyAlignment="1">
      <alignment horizontal="center" vertical="center" shrinkToFit="1"/>
    </xf>
    <xf numFmtId="0" fontId="16" fillId="0" borderId="0" xfId="19" applyFont="1" applyFill="1" applyBorder="1" applyAlignment="1">
      <alignment horizontal="center" vertical="center" shrinkToFit="1"/>
    </xf>
    <xf numFmtId="0" fontId="16" fillId="0" borderId="0" xfId="19" applyFont="1" applyFill="1" applyBorder="1" applyAlignment="1">
      <alignment horizontal="left" vertical="center" shrinkToFit="1"/>
    </xf>
    <xf numFmtId="0" fontId="56" fillId="0" borderId="170" xfId="3" applyFont="1" applyBorder="1" applyAlignment="1">
      <alignment horizontal="center" vertical="center"/>
    </xf>
    <xf numFmtId="185" fontId="19" fillId="3" borderId="97" xfId="3" applyNumberFormat="1" applyFont="1" applyFill="1" applyBorder="1" applyAlignment="1" applyProtection="1">
      <alignment vertical="center"/>
      <protection locked="0" hidden="1"/>
    </xf>
    <xf numFmtId="176" fontId="19" fillId="0" borderId="207" xfId="3" applyNumberFormat="1" applyFont="1" applyBorder="1" applyAlignment="1">
      <alignment vertical="center"/>
    </xf>
    <xf numFmtId="0" fontId="19" fillId="3" borderId="15" xfId="3" applyFont="1" applyFill="1" applyBorder="1" applyAlignment="1" applyProtection="1">
      <alignment vertical="center"/>
      <protection locked="0" hidden="1"/>
    </xf>
    <xf numFmtId="186" fontId="19" fillId="0" borderId="189" xfId="3" applyNumberFormat="1" applyFont="1" applyBorder="1" applyAlignment="1" applyProtection="1">
      <alignment horizontal="center" vertical="center"/>
      <protection hidden="1"/>
    </xf>
    <xf numFmtId="0" fontId="19" fillId="3" borderId="20" xfId="3" applyFont="1" applyFill="1" applyBorder="1" applyAlignment="1" applyProtection="1">
      <alignment vertical="center"/>
      <protection locked="0" hidden="1"/>
    </xf>
    <xf numFmtId="186" fontId="19" fillId="0" borderId="209" xfId="3" applyNumberFormat="1" applyFont="1" applyBorder="1" applyAlignment="1" applyProtection="1">
      <alignment horizontal="center" vertical="center"/>
      <protection hidden="1"/>
    </xf>
    <xf numFmtId="0" fontId="19" fillId="3" borderId="15" xfId="3" applyNumberFormat="1" applyFont="1" applyFill="1" applyBorder="1" applyAlignment="1" applyProtection="1">
      <alignment vertical="center"/>
      <protection locked="0" hidden="1"/>
    </xf>
    <xf numFmtId="0" fontId="19" fillId="0" borderId="189" xfId="3" applyFont="1" applyFill="1" applyBorder="1" applyAlignment="1" applyProtection="1">
      <alignment vertical="center"/>
      <protection locked="0" hidden="1"/>
    </xf>
    <xf numFmtId="0" fontId="58" fillId="0" borderId="0" xfId="3" applyFont="1" applyAlignment="1" applyProtection="1">
      <alignment vertical="center"/>
      <protection locked="0" hidden="1"/>
    </xf>
    <xf numFmtId="0" fontId="19" fillId="0" borderId="192" xfId="3" applyFont="1" applyBorder="1" applyAlignment="1">
      <alignment vertical="center"/>
    </xf>
    <xf numFmtId="0" fontId="19" fillId="0" borderId="188" xfId="3" applyFont="1" applyBorder="1" applyAlignment="1">
      <alignment vertical="center"/>
    </xf>
    <xf numFmtId="0" fontId="19" fillId="0" borderId="195" xfId="3" applyFont="1" applyBorder="1" applyAlignment="1">
      <alignment vertical="center"/>
    </xf>
    <xf numFmtId="0" fontId="19" fillId="0" borderId="199" xfId="3" applyFont="1" applyBorder="1" applyAlignment="1">
      <alignment vertical="center"/>
    </xf>
    <xf numFmtId="0" fontId="13" fillId="0" borderId="0" xfId="2" applyFont="1" applyFill="1" applyBorder="1" applyAlignment="1">
      <alignment horizontal="left" vertical="center"/>
    </xf>
    <xf numFmtId="0" fontId="13" fillId="0" borderId="0" xfId="2" applyFont="1" applyFill="1" applyBorder="1" applyAlignment="1">
      <alignment horizontal="center" vertical="center"/>
    </xf>
    <xf numFmtId="0" fontId="1" fillId="0" borderId="0" xfId="5"/>
    <xf numFmtId="0" fontId="13" fillId="0" borderId="0" xfId="2" applyFont="1" applyFill="1" applyBorder="1" applyAlignment="1">
      <alignment horizontal="right" vertical="center"/>
    </xf>
    <xf numFmtId="0" fontId="61" fillId="0" borderId="0" xfId="21" applyFont="1">
      <alignment vertical="center"/>
    </xf>
    <xf numFmtId="0" fontId="21" fillId="0" borderId="0" xfId="21" applyFont="1" applyFill="1">
      <alignment vertical="center"/>
    </xf>
    <xf numFmtId="0" fontId="21" fillId="0" borderId="0" xfId="21" applyFont="1">
      <alignment vertical="center"/>
    </xf>
    <xf numFmtId="0" fontId="61" fillId="0" borderId="0" xfId="21" applyFont="1" applyFill="1" applyBorder="1" applyAlignment="1">
      <alignment horizontal="center" vertical="center" shrinkToFit="1"/>
    </xf>
    <xf numFmtId="0" fontId="61" fillId="0" borderId="0" xfId="21" applyFont="1" applyFill="1" applyBorder="1" applyAlignment="1">
      <alignment horizontal="center" vertical="center"/>
    </xf>
    <xf numFmtId="0" fontId="61" fillId="0" borderId="0" xfId="21" applyFont="1" applyFill="1" applyBorder="1" applyAlignment="1">
      <alignment horizontal="distributed" vertical="center" indent="1"/>
    </xf>
    <xf numFmtId="0" fontId="21" fillId="0" borderId="14" xfId="21" applyFont="1" applyBorder="1">
      <alignment vertical="center"/>
    </xf>
    <xf numFmtId="0" fontId="13" fillId="0" borderId="0" xfId="2" applyFont="1" applyAlignment="1">
      <alignment vertical="center"/>
    </xf>
    <xf numFmtId="0" fontId="13" fillId="0" borderId="0" xfId="2" applyFont="1">
      <alignment vertical="center"/>
    </xf>
    <xf numFmtId="0" fontId="15" fillId="0" borderId="0" xfId="2" applyFont="1" applyAlignment="1">
      <alignment vertical="center"/>
    </xf>
    <xf numFmtId="0" fontId="19" fillId="0" borderId="0" xfId="20" applyFont="1" applyAlignment="1">
      <alignment vertical="center"/>
    </xf>
    <xf numFmtId="0" fontId="19" fillId="0" borderId="0" xfId="11" applyFont="1"/>
    <xf numFmtId="0" fontId="19" fillId="0" borderId="0" xfId="11" applyFont="1" applyAlignment="1">
      <alignment wrapText="1"/>
    </xf>
    <xf numFmtId="0" fontId="16" fillId="0" borderId="0" xfId="12" applyFont="1" applyFill="1" applyAlignment="1">
      <alignment horizontal="right" vertical="center"/>
    </xf>
    <xf numFmtId="0" fontId="19" fillId="0" borderId="0" xfId="11" applyFont="1" applyBorder="1" applyAlignment="1">
      <alignment wrapText="1"/>
    </xf>
    <xf numFmtId="0" fontId="19" fillId="0" borderId="0" xfId="11" applyFont="1" applyAlignment="1">
      <alignment vertical="center"/>
    </xf>
    <xf numFmtId="0" fontId="19" fillId="0" borderId="18" xfId="11" applyFont="1" applyBorder="1" applyAlignment="1">
      <alignment horizontal="center" vertical="center" wrapText="1"/>
    </xf>
    <xf numFmtId="0" fontId="19" fillId="3" borderId="0" xfId="11" applyFont="1" applyFill="1" applyBorder="1" applyAlignment="1" applyProtection="1">
      <alignment horizontal="center" vertical="center" wrapText="1"/>
      <protection locked="0" hidden="1"/>
    </xf>
    <xf numFmtId="0" fontId="19" fillId="0" borderId="0" xfId="11" applyFont="1" applyProtection="1">
      <protection locked="0" hidden="1"/>
    </xf>
    <xf numFmtId="0" fontId="13" fillId="3" borderId="39" xfId="11" applyFont="1" applyFill="1" applyBorder="1" applyAlignment="1" applyProtection="1">
      <alignment horizontal="center" vertical="center" wrapText="1"/>
      <protection locked="0" hidden="1"/>
    </xf>
    <xf numFmtId="0" fontId="13" fillId="0" borderId="108" xfId="11" applyFont="1" applyBorder="1" applyAlignment="1" applyProtection="1">
      <alignment horizontal="right" vertical="center" wrapText="1"/>
      <protection hidden="1"/>
    </xf>
    <xf numFmtId="0" fontId="13" fillId="7" borderId="31" xfId="11" applyFont="1" applyFill="1" applyBorder="1" applyAlignment="1" applyProtection="1">
      <alignment horizontal="left" vertical="center" wrapText="1"/>
      <protection locked="0" hidden="1"/>
    </xf>
    <xf numFmtId="0" fontId="13" fillId="0" borderId="14" xfId="11" applyFont="1" applyBorder="1" applyAlignment="1" applyProtection="1">
      <alignment horizontal="center" vertical="center" wrapText="1"/>
      <protection hidden="1"/>
    </xf>
    <xf numFmtId="0" fontId="19" fillId="7" borderId="15" xfId="11" applyFont="1" applyFill="1" applyBorder="1" applyAlignment="1" applyProtection="1">
      <alignment vertical="center" wrapText="1"/>
      <protection locked="0" hidden="1"/>
    </xf>
    <xf numFmtId="0" fontId="16" fillId="0" borderId="14" xfId="11" applyFont="1" applyBorder="1" applyAlignment="1" applyProtection="1">
      <alignment horizontal="center" vertical="center" wrapText="1"/>
      <protection hidden="1"/>
    </xf>
    <xf numFmtId="0" fontId="19" fillId="0" borderId="14" xfId="11" applyFont="1" applyBorder="1" applyAlignment="1">
      <alignment horizontal="center" vertical="center"/>
    </xf>
    <xf numFmtId="0" fontId="19" fillId="3" borderId="13" xfId="11" applyFont="1" applyFill="1" applyBorder="1" applyAlignment="1" applyProtection="1">
      <alignment horizontal="center" vertical="center" wrapText="1"/>
      <protection locked="0" hidden="1"/>
    </xf>
    <xf numFmtId="0" fontId="19" fillId="0" borderId="56" xfId="11" applyFont="1" applyBorder="1" applyAlignment="1">
      <alignment horizontal="left" vertical="center" wrapText="1"/>
    </xf>
    <xf numFmtId="0" fontId="19" fillId="0" borderId="56" xfId="11" applyFont="1" applyFill="1" applyBorder="1" applyAlignment="1">
      <alignment horizontal="center" vertical="center" wrapText="1"/>
    </xf>
    <xf numFmtId="0" fontId="19" fillId="0" borderId="0" xfId="11" applyFont="1" applyProtection="1">
      <protection locked="0"/>
    </xf>
    <xf numFmtId="0" fontId="19" fillId="0" borderId="0" xfId="11" applyFont="1" applyBorder="1" applyAlignment="1">
      <alignment horizontal="left" vertical="center" wrapText="1"/>
    </xf>
    <xf numFmtId="0" fontId="19" fillId="0" borderId="0" xfId="11" applyFont="1" applyFill="1" applyBorder="1" applyAlignment="1">
      <alignment horizontal="center" vertical="center" wrapText="1"/>
    </xf>
    <xf numFmtId="0" fontId="19" fillId="0" borderId="0" xfId="11" applyFont="1" applyBorder="1" applyAlignment="1" applyProtection="1">
      <alignment horizontal="left" vertical="center" wrapText="1"/>
      <protection locked="0"/>
    </xf>
    <xf numFmtId="0" fontId="10" fillId="0" borderId="0" xfId="23" applyFont="1">
      <alignment vertical="center"/>
    </xf>
    <xf numFmtId="0" fontId="0" fillId="0" borderId="0" xfId="23" applyFont="1">
      <alignment vertical="center"/>
    </xf>
    <xf numFmtId="0" fontId="0" fillId="0" borderId="0" xfId="23" applyFont="1" applyAlignment="1">
      <alignment horizontal="center" vertical="center"/>
    </xf>
    <xf numFmtId="0" fontId="64" fillId="0" borderId="0" xfId="23" applyFont="1">
      <alignment vertical="center"/>
    </xf>
    <xf numFmtId="0" fontId="0" fillId="14" borderId="6" xfId="23" applyFont="1" applyFill="1" applyBorder="1" applyAlignment="1">
      <alignment horizontal="center" vertical="center"/>
    </xf>
    <xf numFmtId="0" fontId="0" fillId="14" borderId="12" xfId="23" applyFont="1" applyFill="1" applyBorder="1" applyAlignment="1">
      <alignment horizontal="center" vertical="center"/>
    </xf>
    <xf numFmtId="0" fontId="0" fillId="0" borderId="14" xfId="23" applyFont="1" applyBorder="1" applyAlignment="1" applyProtection="1">
      <alignment horizontal="center" vertical="center"/>
      <protection locked="0"/>
    </xf>
    <xf numFmtId="0" fontId="0" fillId="14" borderId="79" xfId="23" applyFont="1" applyFill="1" applyBorder="1" applyAlignment="1">
      <alignment horizontal="center" vertical="center"/>
    </xf>
    <xf numFmtId="0" fontId="0" fillId="0" borderId="81" xfId="23" applyFont="1" applyBorder="1" applyAlignment="1" applyProtection="1">
      <alignment horizontal="center" vertical="center"/>
      <protection locked="0"/>
    </xf>
    <xf numFmtId="0" fontId="0" fillId="0" borderId="0" xfId="23" applyFont="1" applyAlignment="1">
      <alignment vertical="center"/>
    </xf>
    <xf numFmtId="0" fontId="9" fillId="0" borderId="0" xfId="3" applyFont="1">
      <alignment vertical="center"/>
    </xf>
    <xf numFmtId="0" fontId="0" fillId="0" borderId="0" xfId="3" applyFont="1" applyProtection="1">
      <alignment vertical="center"/>
      <protection hidden="1"/>
    </xf>
    <xf numFmtId="0" fontId="1" fillId="0" borderId="0" xfId="3" applyProtection="1">
      <alignment vertical="center"/>
      <protection hidden="1"/>
    </xf>
    <xf numFmtId="0" fontId="1" fillId="0" borderId="0" xfId="3">
      <alignment vertical="center"/>
    </xf>
    <xf numFmtId="0" fontId="41" fillId="0" borderId="0" xfId="3" applyFont="1" applyProtection="1">
      <alignment vertical="center"/>
      <protection locked="0"/>
    </xf>
    <xf numFmtId="0" fontId="9" fillId="0" borderId="0" xfId="3" applyFont="1" applyBorder="1" applyAlignment="1" applyProtection="1">
      <alignment horizontal="center" vertical="center"/>
      <protection hidden="1"/>
    </xf>
    <xf numFmtId="0" fontId="0" fillId="0" borderId="4" xfId="3" applyFont="1" applyFill="1" applyBorder="1" applyAlignment="1" applyProtection="1">
      <alignment horizontal="center" vertical="center"/>
      <protection hidden="1"/>
    </xf>
    <xf numFmtId="0" fontId="0" fillId="0" borderId="143" xfId="3" applyFont="1" applyFill="1" applyBorder="1" applyAlignment="1" applyProtection="1">
      <alignment horizontal="center" vertical="center"/>
      <protection hidden="1"/>
    </xf>
    <xf numFmtId="0" fontId="0" fillId="0" borderId="0" xfId="3" applyFont="1">
      <alignment vertical="center"/>
    </xf>
    <xf numFmtId="0" fontId="41" fillId="0" borderId="0" xfId="3" applyFont="1" applyFill="1" applyProtection="1">
      <alignment vertical="center"/>
      <protection locked="0" hidden="1"/>
    </xf>
    <xf numFmtId="0" fontId="0" fillId="0" borderId="83" xfId="3" applyFont="1" applyFill="1" applyBorder="1" applyAlignment="1" applyProtection="1">
      <alignment horizontal="center" vertical="center"/>
      <protection hidden="1"/>
    </xf>
    <xf numFmtId="0" fontId="0" fillId="0" borderId="218" xfId="3" applyFont="1" applyFill="1" applyBorder="1" applyAlignment="1" applyProtection="1">
      <alignment horizontal="center" vertical="center"/>
      <protection hidden="1"/>
    </xf>
    <xf numFmtId="0" fontId="0" fillId="0" borderId="82" xfId="3" applyFont="1" applyFill="1" applyBorder="1" applyAlignment="1" applyProtection="1">
      <alignment horizontal="center" vertical="center"/>
      <protection hidden="1"/>
    </xf>
    <xf numFmtId="0" fontId="1" fillId="0" borderId="0" xfId="3" applyAlignment="1">
      <alignment horizontal="left" vertical="center"/>
    </xf>
    <xf numFmtId="0" fontId="1" fillId="0" borderId="0" xfId="3" applyAlignment="1">
      <alignment horizontal="left" vertical="center" indent="3"/>
    </xf>
    <xf numFmtId="0" fontId="0" fillId="0" borderId="0" xfId="3" applyFont="1" applyProtection="1">
      <alignment vertical="center"/>
    </xf>
    <xf numFmtId="0" fontId="1" fillId="0" borderId="0" xfId="3" applyProtection="1">
      <alignment vertical="center"/>
    </xf>
    <xf numFmtId="0" fontId="41" fillId="0" borderId="0" xfId="3" applyFont="1" applyProtection="1">
      <alignment vertical="center"/>
      <protection locked="0" hidden="1"/>
    </xf>
    <xf numFmtId="0" fontId="0" fillId="0" borderId="4" xfId="3" applyFont="1" applyFill="1" applyBorder="1" applyAlignment="1" applyProtection="1">
      <alignment horizontal="center" vertical="center"/>
    </xf>
    <xf numFmtId="0" fontId="0" fillId="0" borderId="143" xfId="3" applyFont="1" applyFill="1" applyBorder="1" applyAlignment="1" applyProtection="1">
      <alignment horizontal="center" vertical="center"/>
    </xf>
    <xf numFmtId="0" fontId="0" fillId="0" borderId="200" xfId="3" applyFont="1" applyFill="1" applyBorder="1" applyAlignment="1" applyProtection="1">
      <alignment horizontal="center" vertical="center"/>
    </xf>
    <xf numFmtId="0" fontId="0" fillId="0" borderId="201" xfId="3" applyFont="1" applyFill="1" applyBorder="1" applyAlignment="1" applyProtection="1">
      <alignment horizontal="center" vertical="center"/>
    </xf>
    <xf numFmtId="0" fontId="0" fillId="0" borderId="221" xfId="3" applyFont="1" applyFill="1" applyBorder="1" applyAlignment="1" applyProtection="1">
      <alignment horizontal="center" vertical="center"/>
      <protection hidden="1"/>
    </xf>
    <xf numFmtId="0" fontId="1" fillId="0" borderId="0" xfId="3" applyFill="1">
      <alignment vertical="center"/>
    </xf>
    <xf numFmtId="0" fontId="0" fillId="0" borderId="0" xfId="3" applyFont="1" applyFill="1" applyBorder="1" applyAlignment="1" applyProtection="1">
      <alignment horizontal="center" vertical="center"/>
      <protection hidden="1"/>
    </xf>
    <xf numFmtId="0" fontId="1" fillId="0" borderId="0" xfId="3" applyFill="1" applyBorder="1" applyAlignment="1" applyProtection="1">
      <alignment horizontal="center" vertical="center"/>
      <protection hidden="1"/>
    </xf>
    <xf numFmtId="0" fontId="41" fillId="0" borderId="0" xfId="3" applyFont="1" applyFill="1" applyProtection="1">
      <alignment vertical="center"/>
      <protection locked="0"/>
    </xf>
    <xf numFmtId="0" fontId="65" fillId="0" borderId="0" xfId="5" applyFont="1" applyAlignment="1">
      <alignment vertical="center"/>
    </xf>
    <xf numFmtId="0" fontId="27" fillId="0" borderId="0" xfId="5" applyFont="1" applyAlignment="1">
      <alignment horizontal="center" vertical="center"/>
    </xf>
    <xf numFmtId="0" fontId="0" fillId="0" borderId="0" xfId="24" applyFont="1" applyBorder="1" applyAlignment="1">
      <alignment horizontal="center" vertical="center"/>
    </xf>
    <xf numFmtId="0" fontId="1" fillId="0" borderId="0" xfId="24" applyBorder="1" applyAlignment="1">
      <alignment horizontal="center" vertical="center"/>
    </xf>
    <xf numFmtId="0" fontId="16" fillId="0" borderId="0" xfId="5" applyFont="1" applyAlignment="1">
      <alignment horizontal="center" vertical="center"/>
    </xf>
    <xf numFmtId="0" fontId="16" fillId="0" borderId="0" xfId="5" applyFont="1" applyAlignment="1">
      <alignment horizontal="left" vertical="center"/>
    </xf>
    <xf numFmtId="0" fontId="1" fillId="3" borderId="224" xfId="5" applyFill="1" applyBorder="1" applyAlignment="1" applyProtection="1">
      <alignment horizontal="center" vertical="center"/>
      <protection locked="0"/>
    </xf>
    <xf numFmtId="0" fontId="1" fillId="3" borderId="226" xfId="5" applyFill="1" applyBorder="1" applyAlignment="1" applyProtection="1">
      <alignment horizontal="center" vertical="center"/>
      <protection locked="0"/>
    </xf>
    <xf numFmtId="0" fontId="1" fillId="0" borderId="0" xfId="5" applyAlignment="1">
      <alignment horizontal="right" vertical="center"/>
    </xf>
    <xf numFmtId="0" fontId="0" fillId="0" borderId="0" xfId="3" applyFont="1" applyAlignment="1">
      <alignment horizontal="right" vertical="center"/>
    </xf>
    <xf numFmtId="0" fontId="10" fillId="0" borderId="0" xfId="3" applyFont="1">
      <alignment vertical="center"/>
    </xf>
    <xf numFmtId="0" fontId="0" fillId="2" borderId="14" xfId="3" applyFont="1" applyFill="1" applyBorder="1" applyAlignment="1">
      <alignment horizontal="center" vertical="center"/>
    </xf>
    <xf numFmtId="0" fontId="0" fillId="2" borderId="81" xfId="3" applyFont="1" applyFill="1" applyBorder="1" applyAlignment="1">
      <alignment horizontal="center" vertical="center"/>
    </xf>
    <xf numFmtId="0" fontId="44" fillId="0" borderId="0" xfId="3" applyFont="1">
      <alignment vertical="center"/>
    </xf>
    <xf numFmtId="0" fontId="0" fillId="0" borderId="74" xfId="3" applyFont="1" applyBorder="1">
      <alignment vertical="center"/>
    </xf>
    <xf numFmtId="0" fontId="0" fillId="0" borderId="0" xfId="3" applyFont="1" applyProtection="1">
      <alignment vertical="center"/>
      <protection locked="0"/>
    </xf>
    <xf numFmtId="0" fontId="1" fillId="0" borderId="0" xfId="3" applyAlignment="1">
      <alignment horizontal="right" vertical="center"/>
    </xf>
    <xf numFmtId="0" fontId="1" fillId="6" borderId="109" xfId="3" applyFill="1" applyBorder="1" applyAlignment="1">
      <alignment horizontal="center" vertical="center"/>
    </xf>
    <xf numFmtId="0" fontId="1" fillId="0" borderId="31" xfId="3" applyBorder="1" applyAlignment="1" applyProtection="1">
      <alignment vertical="center"/>
      <protection locked="0"/>
    </xf>
    <xf numFmtId="0" fontId="1" fillId="6" borderId="13" xfId="3" applyFill="1" applyBorder="1" applyAlignment="1">
      <alignment horizontal="center" vertical="center"/>
    </xf>
    <xf numFmtId="0" fontId="1" fillId="0" borderId="34" xfId="3" applyBorder="1" applyAlignment="1">
      <alignment vertical="center"/>
    </xf>
    <xf numFmtId="0" fontId="1" fillId="0" borderId="34" xfId="3" applyBorder="1" applyAlignment="1" applyProtection="1">
      <alignment vertical="center"/>
      <protection locked="0"/>
    </xf>
    <xf numFmtId="0" fontId="1" fillId="0" borderId="13" xfId="3" applyBorder="1" applyAlignment="1">
      <alignment vertical="center"/>
    </xf>
    <xf numFmtId="0" fontId="1" fillId="6" borderId="87" xfId="3" applyFill="1" applyBorder="1" applyAlignment="1">
      <alignment horizontal="center" vertical="center"/>
    </xf>
    <xf numFmtId="0" fontId="1" fillId="0" borderId="44" xfId="3" applyBorder="1" applyAlignment="1">
      <alignment vertical="center"/>
    </xf>
    <xf numFmtId="0" fontId="1" fillId="0" borderId="44" xfId="3" applyBorder="1" applyAlignment="1" applyProtection="1">
      <alignment vertical="center"/>
      <protection locked="0"/>
    </xf>
    <xf numFmtId="0" fontId="1" fillId="0" borderId="80" xfId="3" applyBorder="1" applyAlignment="1">
      <alignment vertical="center"/>
    </xf>
    <xf numFmtId="0" fontId="0" fillId="0" borderId="45" xfId="3" applyFont="1" applyBorder="1" applyAlignment="1">
      <alignment vertical="center" textRotation="255" wrapText="1"/>
    </xf>
    <xf numFmtId="0" fontId="9" fillId="0" borderId="0" xfId="10" applyFont="1">
      <alignment vertical="center"/>
    </xf>
    <xf numFmtId="0" fontId="35" fillId="0" borderId="0" xfId="10" applyFont="1">
      <alignment vertical="center"/>
    </xf>
    <xf numFmtId="0" fontId="9" fillId="0" borderId="0" xfId="10" applyFont="1" applyBorder="1" applyAlignment="1">
      <alignment horizontal="center" vertical="center"/>
    </xf>
    <xf numFmtId="0" fontId="0" fillId="0" borderId="15" xfId="10" applyFont="1" applyBorder="1" applyAlignment="1">
      <alignment horizontal="center" vertical="center"/>
    </xf>
    <xf numFmtId="0" fontId="35" fillId="2" borderId="19" xfId="10" applyFont="1" applyFill="1" applyBorder="1" applyAlignment="1">
      <alignment horizontal="left" vertical="center" indent="1"/>
    </xf>
    <xf numFmtId="0" fontId="35" fillId="0" borderId="20" xfId="10" applyFont="1" applyBorder="1" applyAlignment="1">
      <alignment horizontal="left" vertical="center" wrapText="1"/>
    </xf>
    <xf numFmtId="0" fontId="35" fillId="0" borderId="34" xfId="10" applyFont="1" applyBorder="1" applyAlignment="1">
      <alignment horizontal="left" vertical="center"/>
    </xf>
    <xf numFmtId="0" fontId="35" fillId="0" borderId="18" xfId="10" applyFont="1" applyBorder="1" applyAlignment="1">
      <alignment horizontal="left" vertical="center"/>
    </xf>
    <xf numFmtId="0" fontId="35" fillId="0" borderId="39" xfId="10" applyFont="1" applyBorder="1" applyAlignment="1">
      <alignment horizontal="left" vertical="center" wrapText="1"/>
    </xf>
    <xf numFmtId="0" fontId="35" fillId="0" borderId="14" xfId="10" applyFont="1" applyBorder="1" applyAlignment="1">
      <alignment horizontal="center" vertical="center"/>
    </xf>
    <xf numFmtId="0" fontId="35" fillId="0" borderId="39" xfId="10" applyFont="1" applyBorder="1" applyAlignment="1">
      <alignment horizontal="left" vertical="center"/>
    </xf>
    <xf numFmtId="185" fontId="35" fillId="0" borderId="14" xfId="10" applyNumberFormat="1" applyFont="1" applyBorder="1" applyAlignment="1" applyProtection="1">
      <alignment horizontal="right" vertical="center"/>
      <protection locked="0"/>
    </xf>
    <xf numFmtId="185" fontId="35" fillId="0" borderId="15" xfId="10" applyNumberFormat="1" applyFont="1" applyBorder="1" applyAlignment="1" applyProtection="1">
      <alignment horizontal="right" vertical="center"/>
      <protection locked="0"/>
    </xf>
    <xf numFmtId="0" fontId="35" fillId="0" borderId="14" xfId="10" applyFont="1" applyBorder="1" applyAlignment="1" applyProtection="1">
      <alignment horizontal="right" vertical="center"/>
      <protection locked="0"/>
    </xf>
    <xf numFmtId="185" fontId="35" fillId="0" borderId="18" xfId="10" applyNumberFormat="1" applyFont="1" applyBorder="1" applyAlignment="1" applyProtection="1">
      <alignment horizontal="right" vertical="center"/>
      <protection locked="0"/>
    </xf>
    <xf numFmtId="0" fontId="35" fillId="0" borderId="11" xfId="10" applyFont="1" applyBorder="1" applyAlignment="1">
      <alignment horizontal="left" vertical="center" wrapText="1"/>
    </xf>
    <xf numFmtId="0" fontId="35" fillId="0" borderId="14" xfId="10" applyFont="1" applyBorder="1" applyAlignment="1">
      <alignment horizontal="center" vertical="center" wrapText="1"/>
    </xf>
    <xf numFmtId="0" fontId="35" fillId="0" borderId="108" xfId="10" applyFont="1" applyBorder="1" applyAlignment="1" applyProtection="1">
      <alignment horizontal="right" vertical="center"/>
      <protection locked="0"/>
    </xf>
    <xf numFmtId="185" fontId="35" fillId="0" borderId="244" xfId="10" applyNumberFormat="1" applyFont="1" applyBorder="1" applyAlignment="1" applyProtection="1">
      <alignment horizontal="right" vertical="center"/>
      <protection locked="0"/>
    </xf>
    <xf numFmtId="0" fontId="35" fillId="0" borderId="197" xfId="10" applyFont="1" applyBorder="1" applyAlignment="1">
      <alignment horizontal="left" vertical="center"/>
    </xf>
    <xf numFmtId="0" fontId="35" fillId="0" borderId="108" xfId="10" applyFont="1" applyBorder="1" applyAlignment="1">
      <alignment horizontal="left" vertical="center" wrapText="1"/>
    </xf>
    <xf numFmtId="0" fontId="35" fillId="0" borderId="31" xfId="10" applyFont="1" applyBorder="1" applyAlignment="1">
      <alignment horizontal="left" vertical="center"/>
    </xf>
    <xf numFmtId="0" fontId="35" fillId="0" borderId="109" xfId="10" applyFont="1" applyBorder="1" applyAlignment="1">
      <alignment horizontal="left" vertical="center"/>
    </xf>
    <xf numFmtId="0" fontId="35" fillId="0" borderId="56" xfId="10" applyFont="1" applyBorder="1" applyAlignment="1">
      <alignment vertical="center"/>
    </xf>
    <xf numFmtId="0" fontId="35" fillId="0" borderId="18" xfId="10" applyFont="1" applyBorder="1" applyAlignment="1">
      <alignment vertical="center"/>
    </xf>
    <xf numFmtId="0" fontId="35" fillId="0" borderId="11" xfId="10" applyFont="1" applyBorder="1" applyAlignment="1">
      <alignment horizontal="left" vertical="center"/>
    </xf>
    <xf numFmtId="0" fontId="35" fillId="0" borderId="0" xfId="10" applyFont="1" applyAlignment="1">
      <alignment vertical="center"/>
    </xf>
    <xf numFmtId="0" fontId="35" fillId="0" borderId="14" xfId="10" applyFont="1" applyBorder="1" applyAlignment="1" applyProtection="1">
      <alignment horizontal="center" vertical="center"/>
      <protection locked="0"/>
    </xf>
    <xf numFmtId="0" fontId="35" fillId="0" borderId="0" xfId="10" applyFont="1" applyBorder="1" applyAlignment="1">
      <alignment vertical="center"/>
    </xf>
    <xf numFmtId="0" fontId="35" fillId="0" borderId="52" xfId="10" applyFont="1" applyBorder="1" applyAlignment="1">
      <alignment vertical="center"/>
    </xf>
    <xf numFmtId="0" fontId="35" fillId="0" borderId="108" xfId="10" applyFont="1" applyBorder="1" applyAlignment="1">
      <alignment vertical="center"/>
    </xf>
    <xf numFmtId="0" fontId="35" fillId="0" borderId="31" xfId="10" applyFont="1" applyBorder="1" applyAlignment="1">
      <alignment vertical="center"/>
    </xf>
    <xf numFmtId="0" fontId="35" fillId="0" borderId="109" xfId="10" applyFont="1" applyBorder="1" applyAlignment="1">
      <alignment vertical="center"/>
    </xf>
    <xf numFmtId="0" fontId="35" fillId="0" borderId="244" xfId="10" applyFont="1" applyBorder="1" applyAlignment="1">
      <alignment horizontal="center" vertical="center"/>
    </xf>
    <xf numFmtId="0" fontId="35" fillId="0" borderId="245" xfId="10" applyFont="1" applyBorder="1" applyAlignment="1">
      <alignment vertical="center"/>
    </xf>
    <xf numFmtId="0" fontId="11" fillId="0" borderId="0" xfId="10" applyFont="1">
      <alignment vertical="center"/>
    </xf>
    <xf numFmtId="0" fontId="16" fillId="0" borderId="0" xfId="10" applyFont="1" applyAlignment="1">
      <alignment vertical="center"/>
    </xf>
    <xf numFmtId="0" fontId="1" fillId="0" borderId="5" xfId="3" applyFill="1" applyBorder="1" applyAlignment="1">
      <alignment horizontal="center" vertical="center"/>
    </xf>
    <xf numFmtId="0" fontId="1" fillId="0" borderId="101" xfId="3" applyBorder="1" applyAlignment="1">
      <alignment vertical="center"/>
    </xf>
    <xf numFmtId="179" fontId="1" fillId="17" borderId="101" xfId="3" applyNumberFormat="1" applyFill="1" applyBorder="1" applyAlignment="1" applyProtection="1">
      <alignment horizontal="center" vertical="center"/>
      <protection locked="0"/>
    </xf>
    <xf numFmtId="0" fontId="1" fillId="0" borderId="5" xfId="3" applyBorder="1" applyAlignment="1">
      <alignment vertical="center"/>
    </xf>
    <xf numFmtId="0" fontId="1" fillId="0" borderId="13" xfId="3" applyFill="1" applyBorder="1" applyAlignment="1">
      <alignment horizontal="center" vertical="center"/>
    </xf>
    <xf numFmtId="179" fontId="1" fillId="17" borderId="34" xfId="3" applyNumberFormat="1" applyFill="1" applyBorder="1" applyAlignment="1" applyProtection="1">
      <alignment horizontal="center" vertical="center"/>
      <protection locked="0"/>
    </xf>
    <xf numFmtId="0" fontId="1" fillId="0" borderId="87" xfId="3" applyFill="1" applyBorder="1" applyAlignment="1">
      <alignment horizontal="center" vertical="center"/>
    </xf>
    <xf numFmtId="179" fontId="1" fillId="17" borderId="44" xfId="3" applyNumberFormat="1" applyFill="1" applyBorder="1" applyAlignment="1" applyProtection="1">
      <alignment horizontal="center" vertical="center"/>
      <protection locked="0"/>
    </xf>
    <xf numFmtId="0" fontId="1" fillId="0" borderId="14" xfId="3" applyBorder="1">
      <alignment vertical="center"/>
    </xf>
    <xf numFmtId="0" fontId="19" fillId="0" borderId="14" xfId="3" applyFont="1" applyBorder="1" applyAlignment="1">
      <alignment horizontal="center" vertical="center"/>
    </xf>
    <xf numFmtId="0" fontId="0" fillId="0" borderId="14" xfId="3" applyFont="1" applyBorder="1" applyAlignment="1">
      <alignment horizontal="center" vertical="center"/>
    </xf>
    <xf numFmtId="0" fontId="68" fillId="0" borderId="0" xfId="3" applyFont="1">
      <alignment vertical="center"/>
    </xf>
    <xf numFmtId="0" fontId="29" fillId="0" borderId="0" xfId="3" applyFont="1">
      <alignment vertical="center"/>
    </xf>
    <xf numFmtId="0" fontId="68" fillId="0" borderId="0" xfId="3" applyFont="1" applyAlignment="1">
      <alignment horizontal="right" vertical="center"/>
    </xf>
    <xf numFmtId="188" fontId="29" fillId="2" borderId="5" xfId="3" applyNumberFormat="1" applyFont="1" applyFill="1" applyBorder="1" applyAlignment="1">
      <alignment horizontal="center" vertical="center"/>
    </xf>
    <xf numFmtId="188" fontId="29" fillId="2" borderId="13" xfId="3" applyNumberFormat="1" applyFont="1" applyFill="1" applyBorder="1" applyAlignment="1">
      <alignment horizontal="center" vertical="center"/>
    </xf>
    <xf numFmtId="10" fontId="70" fillId="2" borderId="19" xfId="3" applyNumberFormat="1" applyFont="1" applyFill="1" applyBorder="1" applyAlignment="1">
      <alignment horizontal="center" vertical="center"/>
    </xf>
    <xf numFmtId="0" fontId="70" fillId="2" borderId="72" xfId="3" applyFont="1" applyFill="1" applyBorder="1" applyAlignment="1">
      <alignment horizontal="center" vertical="center"/>
    </xf>
    <xf numFmtId="0" fontId="29" fillId="0" borderId="138" xfId="3" applyFont="1" applyBorder="1">
      <alignment vertical="center"/>
    </xf>
    <xf numFmtId="0" fontId="70" fillId="0" borderId="136" xfId="3" applyFont="1" applyBorder="1" applyAlignment="1" applyProtection="1">
      <alignment horizontal="center" vertical="center"/>
      <protection locked="0"/>
    </xf>
    <xf numFmtId="0" fontId="70" fillId="0" borderId="137" xfId="3" applyFont="1" applyBorder="1" applyAlignment="1" applyProtection="1">
      <alignment horizontal="center" vertical="center"/>
      <protection locked="0"/>
    </xf>
    <xf numFmtId="0" fontId="29" fillId="0" borderId="12" xfId="3" applyFont="1" applyBorder="1">
      <alignment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0" borderId="135" xfId="3" applyFont="1" applyBorder="1">
      <alignment vertical="center"/>
    </xf>
    <xf numFmtId="0" fontId="29" fillId="0" borderId="17" xfId="3" applyFont="1" applyBorder="1">
      <alignment vertical="center"/>
    </xf>
    <xf numFmtId="0" fontId="70" fillId="0" borderId="72" xfId="3" applyFont="1" applyBorder="1" applyAlignment="1" applyProtection="1">
      <alignment horizontal="center" vertical="center"/>
      <protection locked="0"/>
    </xf>
    <xf numFmtId="0" fontId="29" fillId="0" borderId="0" xfId="3" applyFont="1" applyProtection="1">
      <alignment vertical="center"/>
      <protection locked="0"/>
    </xf>
    <xf numFmtId="0" fontId="70" fillId="0" borderId="118" xfId="3" applyFont="1" applyBorder="1" applyAlignment="1" applyProtection="1">
      <alignment horizontal="center" vertical="center"/>
      <protection locked="0"/>
    </xf>
    <xf numFmtId="0" fontId="70" fillId="0" borderId="81" xfId="3" applyFont="1" applyBorder="1" applyAlignment="1" applyProtection="1">
      <alignment horizontal="center" vertical="center"/>
      <protection locked="0"/>
    </xf>
    <xf numFmtId="0" fontId="70" fillId="0" borderId="73" xfId="3" applyFont="1" applyBorder="1" applyAlignment="1" applyProtection="1">
      <alignment horizontal="center" vertical="center"/>
      <protection locked="0"/>
    </xf>
    <xf numFmtId="0" fontId="29" fillId="0" borderId="45" xfId="3" applyFont="1" applyBorder="1">
      <alignment vertical="center"/>
    </xf>
    <xf numFmtId="0" fontId="28" fillId="0" borderId="0" xfId="3" applyFont="1">
      <alignment vertical="center"/>
    </xf>
    <xf numFmtId="0" fontId="15" fillId="0" borderId="0" xfId="24" applyFont="1">
      <alignment vertical="center"/>
    </xf>
    <xf numFmtId="0" fontId="19" fillId="0" borderId="0" xfId="24" applyFont="1">
      <alignment vertical="center"/>
    </xf>
    <xf numFmtId="0" fontId="19" fillId="0" borderId="0" xfId="24" applyFont="1" applyAlignment="1">
      <alignment vertical="center"/>
    </xf>
    <xf numFmtId="0" fontId="13" fillId="0" borderId="0" xfId="24" applyFont="1">
      <alignment vertical="center"/>
    </xf>
    <xf numFmtId="0" fontId="13" fillId="0" borderId="0" xfId="24" applyFont="1" applyBorder="1">
      <alignment vertical="center"/>
    </xf>
    <xf numFmtId="0" fontId="13" fillId="3" borderId="125" xfId="24" applyFont="1" applyFill="1" applyBorder="1" applyProtection="1">
      <alignment vertical="center"/>
      <protection locked="0" hidden="1"/>
    </xf>
    <xf numFmtId="0" fontId="13" fillId="0" borderId="77" xfId="24" applyFont="1" applyBorder="1">
      <alignment vertical="center"/>
    </xf>
    <xf numFmtId="0" fontId="13" fillId="3" borderId="77" xfId="24" applyFont="1" applyFill="1" applyBorder="1" applyProtection="1">
      <alignment vertical="center"/>
      <protection locked="0" hidden="1"/>
    </xf>
    <xf numFmtId="0" fontId="13" fillId="0" borderId="126" xfId="24" applyFont="1" applyBorder="1">
      <alignment vertical="center"/>
    </xf>
    <xf numFmtId="0" fontId="73" fillId="0" borderId="0" xfId="24" applyFont="1">
      <alignment vertical="center"/>
    </xf>
    <xf numFmtId="0" fontId="74" fillId="3" borderId="159" xfId="24" applyFont="1" applyFill="1" applyBorder="1" applyAlignment="1" applyProtection="1">
      <alignment horizontal="center" vertical="center"/>
      <protection locked="0" hidden="1"/>
    </xf>
    <xf numFmtId="0" fontId="75" fillId="0" borderId="0" xfId="24" applyFont="1">
      <alignment vertical="center"/>
    </xf>
    <xf numFmtId="0" fontId="76" fillId="0" borderId="0" xfId="24" applyFont="1">
      <alignment vertical="center"/>
    </xf>
    <xf numFmtId="0" fontId="15" fillId="0" borderId="10" xfId="24" applyFont="1" applyBorder="1">
      <alignment vertical="center"/>
    </xf>
    <xf numFmtId="38" fontId="15" fillId="0" borderId="0" xfId="18" applyFont="1" applyFill="1" applyBorder="1" applyAlignment="1" applyProtection="1">
      <alignment vertical="center"/>
      <protection locked="0" hidden="1"/>
    </xf>
    <xf numFmtId="0" fontId="15" fillId="0" borderId="13" xfId="24" applyFont="1" applyFill="1" applyBorder="1">
      <alignment vertical="center"/>
    </xf>
    <xf numFmtId="38" fontId="15" fillId="0" borderId="0" xfId="18" applyFont="1" applyFill="1" applyBorder="1" applyAlignment="1" applyProtection="1">
      <alignment horizontal="left" vertical="center"/>
      <protection locked="0" hidden="1"/>
    </xf>
    <xf numFmtId="38" fontId="15" fillId="0" borderId="0" xfId="18" applyFont="1" applyBorder="1" applyAlignment="1">
      <alignment vertical="center"/>
    </xf>
    <xf numFmtId="0" fontId="15" fillId="0" borderId="92" xfId="24" applyFont="1" applyBorder="1">
      <alignment vertical="center"/>
    </xf>
    <xf numFmtId="0" fontId="78" fillId="0" borderId="44" xfId="24" applyFont="1" applyFill="1" applyBorder="1" applyAlignment="1">
      <alignment horizontal="center" vertical="center"/>
    </xf>
    <xf numFmtId="0" fontId="15" fillId="0" borderId="80" xfId="24" applyFont="1" applyFill="1" applyBorder="1">
      <alignment vertical="center"/>
    </xf>
    <xf numFmtId="0" fontId="13" fillId="0" borderId="45" xfId="24" applyFont="1" applyBorder="1">
      <alignment vertical="center"/>
    </xf>
    <xf numFmtId="0" fontId="13" fillId="0" borderId="90" xfId="24" applyFont="1" applyBorder="1">
      <alignment vertical="center"/>
    </xf>
    <xf numFmtId="0" fontId="13" fillId="0" borderId="10" xfId="24" applyFont="1" applyBorder="1">
      <alignment vertical="center"/>
    </xf>
    <xf numFmtId="0" fontId="13" fillId="3" borderId="15" xfId="24" applyFont="1" applyFill="1" applyBorder="1" applyAlignment="1" applyProtection="1">
      <alignment horizontal="center" vertical="center" wrapText="1"/>
      <protection locked="0" hidden="1"/>
    </xf>
    <xf numFmtId="0" fontId="1" fillId="0" borderId="34" xfId="4" applyBorder="1" applyAlignment="1">
      <alignment horizontal="left" vertical="center"/>
    </xf>
    <xf numFmtId="0" fontId="1" fillId="0" borderId="34" xfId="4" applyBorder="1" applyAlignment="1">
      <alignment horizontal="center" vertical="center"/>
    </xf>
    <xf numFmtId="0" fontId="13" fillId="0" borderId="56" xfId="24" applyFont="1" applyFill="1" applyBorder="1" applyAlignment="1" applyProtection="1">
      <alignment horizontal="center" vertical="center" wrapText="1"/>
      <protection locked="0" hidden="1"/>
    </xf>
    <xf numFmtId="0" fontId="15" fillId="3" borderId="56" xfId="24" applyFont="1" applyFill="1" applyBorder="1" applyAlignment="1" applyProtection="1">
      <alignment vertical="center" wrapText="1"/>
      <protection locked="0" hidden="1"/>
    </xf>
    <xf numFmtId="0" fontId="13" fillId="0" borderId="18" xfId="24" applyFont="1" applyFill="1" applyBorder="1" applyAlignment="1" applyProtection="1">
      <alignment vertical="center" wrapText="1"/>
      <protection locked="0" hidden="1"/>
    </xf>
    <xf numFmtId="0" fontId="13" fillId="0" borderId="146" xfId="24" applyFont="1" applyFill="1" applyBorder="1" applyAlignment="1" applyProtection="1">
      <alignment vertical="center" wrapText="1"/>
      <protection locked="0" hidden="1"/>
    </xf>
    <xf numFmtId="0" fontId="13" fillId="0" borderId="34" xfId="24" applyFont="1" applyFill="1" applyBorder="1" applyAlignment="1" applyProtection="1">
      <alignment horizontal="center" vertical="center" wrapText="1"/>
      <protection locked="0" hidden="1"/>
    </xf>
    <xf numFmtId="0" fontId="15" fillId="3" borderId="34" xfId="24" applyFont="1" applyFill="1" applyBorder="1" applyAlignment="1" applyProtection="1">
      <alignment vertical="center" wrapText="1"/>
      <protection locked="0" hidden="1"/>
    </xf>
    <xf numFmtId="0" fontId="13" fillId="0" borderId="13" xfId="24" applyFont="1" applyFill="1" applyBorder="1" applyAlignment="1" applyProtection="1">
      <alignment vertical="center" wrapText="1"/>
      <protection locked="0" hidden="1"/>
    </xf>
    <xf numFmtId="0" fontId="13" fillId="0" borderId="68" xfId="24" applyFont="1" applyFill="1" applyBorder="1" applyAlignment="1" applyProtection="1">
      <alignment vertical="center" wrapText="1"/>
      <protection locked="0" hidden="1"/>
    </xf>
    <xf numFmtId="0" fontId="13" fillId="0" borderId="86" xfId="24" applyFont="1" applyBorder="1">
      <alignment vertical="center"/>
    </xf>
    <xf numFmtId="0" fontId="13" fillId="0" borderId="9" xfId="27" applyFont="1" applyBorder="1" applyAlignment="1">
      <alignment vertical="center" wrapText="1"/>
    </xf>
    <xf numFmtId="0" fontId="13" fillId="0" borderId="91" xfId="27" applyFont="1" applyBorder="1" applyAlignment="1">
      <alignment vertical="center" wrapText="1"/>
    </xf>
    <xf numFmtId="0" fontId="13" fillId="0" borderId="9" xfId="24" applyFont="1" applyBorder="1">
      <alignment vertical="center"/>
    </xf>
    <xf numFmtId="0" fontId="13" fillId="0" borderId="0" xfId="24" applyFont="1" applyBorder="1" applyAlignment="1">
      <alignment vertical="center"/>
    </xf>
    <xf numFmtId="0" fontId="15" fillId="0" borderId="9" xfId="24" applyFont="1" applyBorder="1" applyAlignment="1">
      <alignment vertical="center"/>
    </xf>
    <xf numFmtId="0" fontId="15" fillId="0" borderId="0" xfId="24" applyFont="1" applyFill="1" applyBorder="1" applyAlignment="1">
      <alignment horizontal="center" vertical="center" shrinkToFit="1"/>
    </xf>
    <xf numFmtId="0" fontId="1" fillId="0" borderId="0" xfId="3" applyBorder="1" applyAlignment="1">
      <alignment vertical="center" shrinkToFit="1"/>
    </xf>
    <xf numFmtId="0" fontId="15" fillId="0" borderId="0" xfId="24" applyFont="1" applyFill="1" applyBorder="1" applyAlignment="1">
      <alignment horizontal="left" vertical="center"/>
    </xf>
    <xf numFmtId="0" fontId="15" fillId="0" borderId="91" xfId="24" applyFont="1" applyFill="1" applyBorder="1" applyAlignment="1">
      <alignment horizontal="left" vertical="center"/>
    </xf>
    <xf numFmtId="0" fontId="15" fillId="0" borderId="0" xfId="24" applyFont="1" applyFill="1" applyBorder="1" applyAlignment="1" applyProtection="1">
      <alignment horizontal="left" vertical="center"/>
      <protection locked="0" hidden="1"/>
    </xf>
    <xf numFmtId="0" fontId="15" fillId="0" borderId="91" xfId="24" applyFont="1" applyFill="1" applyBorder="1" applyAlignment="1" applyProtection="1">
      <alignment horizontal="left" vertical="center"/>
      <protection locked="0" hidden="1"/>
    </xf>
    <xf numFmtId="0" fontId="15" fillId="0" borderId="92" xfId="24"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0" xfId="27" applyFont="1" applyBorder="1" applyAlignment="1">
      <alignment vertical="center" wrapText="1"/>
    </xf>
    <xf numFmtId="0" fontId="1" fillId="0" borderId="14" xfId="3" applyFont="1" applyBorder="1" applyAlignment="1">
      <alignment horizontal="center" vertical="center"/>
    </xf>
    <xf numFmtId="0" fontId="9" fillId="0" borderId="0" xfId="3" applyFont="1" applyBorder="1" applyAlignment="1">
      <alignment vertical="center"/>
    </xf>
    <xf numFmtId="0" fontId="82" fillId="18" borderId="14" xfId="3" applyFont="1" applyFill="1" applyBorder="1" applyAlignment="1">
      <alignment horizontal="center" vertical="center"/>
    </xf>
    <xf numFmtId="0" fontId="1" fillId="0" borderId="0" xfId="3" applyBorder="1" applyAlignment="1">
      <alignment horizontal="center" vertical="center" wrapText="1"/>
    </xf>
    <xf numFmtId="0" fontId="1" fillId="0" borderId="0" xfId="3" applyBorder="1" applyAlignment="1">
      <alignment vertical="center" wrapText="1"/>
    </xf>
    <xf numFmtId="0" fontId="13" fillId="0" borderId="9" xfId="24" applyFont="1" applyBorder="1" applyAlignment="1">
      <alignment vertical="center" wrapText="1"/>
    </xf>
    <xf numFmtId="0" fontId="83" fillId="0" borderId="0" xfId="10" applyFont="1">
      <alignment vertical="center"/>
    </xf>
    <xf numFmtId="0" fontId="81" fillId="0" borderId="0" xfId="10" applyFont="1">
      <alignment vertical="center"/>
    </xf>
    <xf numFmtId="0" fontId="19" fillId="0" borderId="0" xfId="17" applyFont="1" applyBorder="1">
      <alignment vertical="center"/>
    </xf>
    <xf numFmtId="0" fontId="44" fillId="0" borderId="0" xfId="17" applyFont="1" applyBorder="1" applyAlignment="1"/>
    <xf numFmtId="0" fontId="44" fillId="0" borderId="0" xfId="17" applyFont="1">
      <alignment vertical="center"/>
    </xf>
    <xf numFmtId="0" fontId="17" fillId="0" borderId="0" xfId="9" applyFont="1" applyFill="1" applyBorder="1" applyAlignment="1"/>
    <xf numFmtId="0" fontId="18" fillId="0" borderId="0" xfId="3" applyFont="1" applyAlignment="1">
      <alignment vertical="center"/>
    </xf>
    <xf numFmtId="0" fontId="9" fillId="0" borderId="0" xfId="8" applyFont="1" applyFill="1" applyAlignment="1">
      <alignment horizontal="center"/>
    </xf>
    <xf numFmtId="0" fontId="12" fillId="0" borderId="0" xfId="8" applyFont="1" applyFill="1" applyAlignment="1">
      <alignment horizontal="center"/>
    </xf>
    <xf numFmtId="0" fontId="12" fillId="0" borderId="0" xfId="5" applyFont="1" applyBorder="1" applyAlignment="1">
      <alignment horizontal="center" vertical="center"/>
    </xf>
    <xf numFmtId="0" fontId="12" fillId="0" borderId="0" xfId="5" applyFont="1" applyBorder="1" applyAlignment="1">
      <alignment vertical="center"/>
    </xf>
    <xf numFmtId="0" fontId="12" fillId="0" borderId="74" xfId="5" applyFont="1" applyBorder="1" applyAlignment="1">
      <alignment horizontal="center" vertical="center"/>
    </xf>
    <xf numFmtId="0" fontId="12" fillId="0" borderId="74" xfId="5" applyFont="1" applyBorder="1" applyAlignment="1">
      <alignment vertical="center"/>
    </xf>
    <xf numFmtId="0" fontId="1" fillId="0" borderId="34" xfId="5" applyFont="1" applyFill="1" applyBorder="1" applyAlignment="1">
      <alignment vertical="center"/>
    </xf>
    <xf numFmtId="0" fontId="1" fillId="0" borderId="16" xfId="5" applyFont="1" applyFill="1" applyBorder="1" applyAlignment="1">
      <alignment vertical="center"/>
    </xf>
    <xf numFmtId="0" fontId="1" fillId="0" borderId="16" xfId="5" applyFont="1" applyFill="1" applyBorder="1" applyAlignment="1">
      <alignment vertical="center" wrapText="1"/>
    </xf>
    <xf numFmtId="0" fontId="1" fillId="0" borderId="72" xfId="5" applyFont="1" applyFill="1" applyBorder="1" applyAlignment="1">
      <alignment vertical="center" wrapText="1"/>
    </xf>
    <xf numFmtId="0" fontId="1" fillId="0" borderId="38" xfId="5" applyFont="1" applyFill="1" applyBorder="1" applyAlignment="1">
      <alignment vertical="center" wrapText="1"/>
    </xf>
    <xf numFmtId="0" fontId="1" fillId="0" borderId="11" xfId="5" applyFont="1" applyFill="1" applyBorder="1" applyAlignment="1">
      <alignment vertical="center" wrapText="1"/>
    </xf>
    <xf numFmtId="0" fontId="82" fillId="0" borderId="0" xfId="5" applyFont="1" applyAlignment="1">
      <alignment vertical="center"/>
    </xf>
    <xf numFmtId="0" fontId="82" fillId="0" borderId="0" xfId="5" applyFont="1" applyFill="1" applyBorder="1" applyAlignment="1">
      <alignment vertical="center"/>
    </xf>
    <xf numFmtId="0" fontId="82" fillId="0" borderId="0" xfId="5" applyFont="1" applyFill="1" applyBorder="1" applyAlignment="1">
      <alignment horizontal="center" vertical="center"/>
    </xf>
    <xf numFmtId="0" fontId="82" fillId="0" borderId="74" xfId="5" applyFont="1" applyFill="1" applyBorder="1" applyAlignment="1">
      <alignment horizontal="center" vertical="center"/>
    </xf>
    <xf numFmtId="0" fontId="82" fillId="0" borderId="1" xfId="5" applyFont="1" applyBorder="1" applyAlignment="1">
      <alignment vertical="center"/>
    </xf>
    <xf numFmtId="0" fontId="82" fillId="0" borderId="9" xfId="5" applyFont="1" applyBorder="1" applyAlignment="1">
      <alignment vertical="center"/>
    </xf>
    <xf numFmtId="0" fontId="82" fillId="0" borderId="0" xfId="5" applyFont="1" applyBorder="1" applyAlignment="1">
      <alignment vertical="center"/>
    </xf>
    <xf numFmtId="0" fontId="82" fillId="0" borderId="25" xfId="5" applyFont="1" applyFill="1" applyBorder="1" applyAlignment="1">
      <alignment vertical="center"/>
    </xf>
    <xf numFmtId="0" fontId="82" fillId="0" borderId="26" xfId="5" applyFont="1" applyFill="1" applyBorder="1" applyAlignment="1">
      <alignment horizontal="center" vertical="center"/>
    </xf>
    <xf numFmtId="0" fontId="82" fillId="0" borderId="27" xfId="5" applyFont="1" applyFill="1" applyBorder="1" applyAlignment="1">
      <alignment horizontal="center" vertical="center"/>
    </xf>
    <xf numFmtId="0" fontId="82" fillId="0" borderId="28" xfId="5" applyFont="1" applyFill="1" applyBorder="1" applyAlignment="1">
      <alignment horizontal="center" vertical="center"/>
    </xf>
    <xf numFmtId="0" fontId="82" fillId="0" borderId="29" xfId="5" applyFont="1" applyFill="1" applyBorder="1" applyAlignment="1">
      <alignment horizontal="center" vertical="center"/>
    </xf>
    <xf numFmtId="0" fontId="82" fillId="0" borderId="31" xfId="5" applyFont="1" applyFill="1" applyBorder="1" applyAlignment="1">
      <alignment vertical="center"/>
    </xf>
    <xf numFmtId="0" fontId="82" fillId="0" borderId="32" xfId="5" applyFont="1" applyFill="1" applyBorder="1" applyAlignment="1">
      <alignment horizontal="center" vertical="center"/>
    </xf>
    <xf numFmtId="0" fontId="82" fillId="0" borderId="33" xfId="5" applyFont="1" applyFill="1" applyBorder="1" applyAlignment="1">
      <alignment horizontal="center" vertical="center"/>
    </xf>
    <xf numFmtId="0" fontId="82" fillId="0" borderId="34" xfId="5" applyFont="1" applyFill="1" applyBorder="1" applyAlignment="1">
      <alignment vertical="center"/>
    </xf>
    <xf numFmtId="0" fontId="82" fillId="0" borderId="35" xfId="5" applyFont="1" applyFill="1" applyBorder="1" applyAlignment="1">
      <alignment horizontal="center" vertical="center"/>
    </xf>
    <xf numFmtId="0" fontId="82" fillId="0" borderId="36" xfId="5" applyFont="1" applyFill="1" applyBorder="1" applyAlignment="1">
      <alignment horizontal="center" vertical="center"/>
    </xf>
    <xf numFmtId="0" fontId="82" fillId="0" borderId="9" xfId="5" applyFont="1" applyFill="1" applyBorder="1" applyAlignment="1">
      <alignment vertical="center"/>
    </xf>
    <xf numFmtId="0" fontId="82" fillId="0" borderId="0" xfId="5" applyFont="1" applyFill="1" applyAlignment="1">
      <alignment vertical="center"/>
    </xf>
    <xf numFmtId="0" fontId="82" fillId="0" borderId="15" xfId="5" applyFont="1" applyFill="1" applyBorder="1" applyAlignment="1">
      <alignment vertical="center"/>
    </xf>
    <xf numFmtId="0" fontId="82" fillId="0" borderId="37" xfId="5" applyFont="1" applyBorder="1" applyAlignment="1">
      <alignment vertical="center"/>
    </xf>
    <xf numFmtId="0" fontId="82" fillId="0" borderId="16" xfId="5" applyFont="1" applyFill="1" applyBorder="1" applyAlignment="1">
      <alignment vertical="center"/>
    </xf>
    <xf numFmtId="0" fontId="82" fillId="0" borderId="38" xfId="5" applyFont="1" applyFill="1" applyBorder="1" applyAlignment="1">
      <alignment vertical="center"/>
    </xf>
    <xf numFmtId="0" fontId="82" fillId="0" borderId="10"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40" xfId="5" applyFont="1" applyFill="1" applyBorder="1" applyAlignment="1">
      <alignment horizontal="center" vertical="center"/>
    </xf>
    <xf numFmtId="0" fontId="82" fillId="0" borderId="41" xfId="5" applyFont="1" applyFill="1" applyBorder="1" applyAlignment="1">
      <alignment horizontal="center" vertical="center"/>
    </xf>
    <xf numFmtId="0" fontId="82" fillId="0" borderId="42" xfId="5" applyFont="1" applyFill="1" applyBorder="1" applyAlignment="1">
      <alignment horizontal="center" vertical="center"/>
    </xf>
    <xf numFmtId="0" fontId="82" fillId="0" borderId="44" xfId="5" applyFont="1" applyBorder="1" applyAlignment="1">
      <alignment vertical="center"/>
    </xf>
    <xf numFmtId="0" fontId="82" fillId="0" borderId="45" xfId="5" applyFont="1" applyFill="1" applyBorder="1" applyAlignment="1">
      <alignment vertical="center"/>
    </xf>
    <xf numFmtId="0" fontId="82" fillId="0" borderId="47" xfId="5" applyFont="1" applyFill="1" applyBorder="1" applyAlignment="1">
      <alignment horizontal="center" vertical="center"/>
    </xf>
    <xf numFmtId="0" fontId="82" fillId="0" borderId="48" xfId="5" applyFont="1" applyFill="1" applyBorder="1" applyAlignment="1">
      <alignment horizontal="center" vertical="center"/>
    </xf>
    <xf numFmtId="0" fontId="82" fillId="0" borderId="49" xfId="5" applyFont="1" applyFill="1" applyBorder="1" applyAlignment="1">
      <alignment horizontal="center" vertical="center"/>
    </xf>
    <xf numFmtId="0" fontId="82" fillId="0" borderId="50" xfId="5" applyFont="1" applyFill="1" applyBorder="1" applyAlignment="1">
      <alignment horizontal="center" vertical="center"/>
    </xf>
    <xf numFmtId="0" fontId="82" fillId="0" borderId="51" xfId="5" applyFont="1" applyFill="1" applyBorder="1" applyAlignment="1">
      <alignment horizontal="center" vertical="center"/>
    </xf>
    <xf numFmtId="0" fontId="82" fillId="0" borderId="53" xfId="5" applyFont="1" applyFill="1" applyBorder="1" applyAlignment="1">
      <alignment horizontal="center" vertical="center"/>
    </xf>
    <xf numFmtId="0" fontId="82" fillId="0" borderId="255" xfId="5" applyFont="1" applyFill="1" applyBorder="1" applyAlignment="1">
      <alignment horizontal="center" vertical="center"/>
    </xf>
    <xf numFmtId="0" fontId="82" fillId="0" borderId="256" xfId="5" applyFont="1" applyFill="1" applyBorder="1" applyAlignment="1">
      <alignment horizontal="center" vertical="center"/>
    </xf>
    <xf numFmtId="0" fontId="82" fillId="0" borderId="54" xfId="5" applyFont="1" applyFill="1" applyBorder="1" applyAlignment="1">
      <alignment horizontal="center" vertical="center"/>
    </xf>
    <xf numFmtId="0" fontId="82" fillId="0" borderId="67" xfId="5" applyFont="1" applyFill="1" applyBorder="1" applyAlignment="1">
      <alignment horizontal="center" vertical="center"/>
    </xf>
    <xf numFmtId="0" fontId="82" fillId="0" borderId="55" xfId="5" applyFont="1" applyFill="1" applyBorder="1" applyAlignment="1">
      <alignment horizontal="center" vertical="center"/>
    </xf>
    <xf numFmtId="0" fontId="82" fillId="0" borderId="56" xfId="5" applyFont="1" applyFill="1" applyBorder="1" applyAlignment="1">
      <alignment vertical="center"/>
    </xf>
    <xf numFmtId="0" fontId="82" fillId="4" borderId="32" xfId="5" applyFont="1" applyFill="1" applyBorder="1" applyAlignment="1">
      <alignment horizontal="center" vertical="center"/>
    </xf>
    <xf numFmtId="0" fontId="82" fillId="4" borderId="41" xfId="5" applyFont="1" applyFill="1" applyBorder="1" applyAlignment="1">
      <alignment horizontal="center" vertical="center"/>
    </xf>
    <xf numFmtId="0" fontId="82" fillId="4" borderId="40" xfId="5" applyFont="1" applyFill="1" applyBorder="1" applyAlignment="1">
      <alignment horizontal="center" vertical="center"/>
    </xf>
    <xf numFmtId="0" fontId="82" fillId="4" borderId="35" xfId="5" applyFont="1" applyFill="1" applyBorder="1" applyAlignment="1">
      <alignment horizontal="center" vertical="center"/>
    </xf>
    <xf numFmtId="0" fontId="82" fillId="4" borderId="57" xfId="5" applyFont="1" applyFill="1" applyBorder="1" applyAlignment="1">
      <alignment horizontal="center" vertical="center"/>
    </xf>
    <xf numFmtId="0" fontId="82" fillId="4" borderId="257" xfId="5" applyFont="1" applyFill="1" applyBorder="1" applyAlignment="1">
      <alignment horizontal="center" vertical="center"/>
    </xf>
    <xf numFmtId="0" fontId="82" fillId="0" borderId="58" xfId="5" applyFont="1" applyFill="1" applyBorder="1" applyAlignment="1">
      <alignment horizontal="center" vertical="center"/>
    </xf>
    <xf numFmtId="0" fontId="82" fillId="0" borderId="59" xfId="5" applyFont="1" applyFill="1" applyBorder="1" applyAlignment="1">
      <alignment horizontal="center" vertical="center"/>
    </xf>
    <xf numFmtId="0" fontId="82" fillId="0" borderId="60" xfId="5" applyFont="1" applyFill="1" applyBorder="1" applyAlignment="1">
      <alignment horizontal="center" vertical="center"/>
    </xf>
    <xf numFmtId="0" fontId="82" fillId="0" borderId="61" xfId="5" applyFont="1" applyFill="1" applyBorder="1" applyAlignment="1">
      <alignment horizontal="center" vertical="center"/>
    </xf>
    <xf numFmtId="0" fontId="82" fillId="0" borderId="62" xfId="5" applyFont="1" applyFill="1" applyBorder="1" applyAlignment="1">
      <alignment horizontal="center" vertical="center"/>
    </xf>
    <xf numFmtId="0" fontId="82" fillId="0" borderId="63" xfId="5" applyFont="1" applyFill="1" applyBorder="1" applyAlignment="1">
      <alignment horizontal="center" vertical="center"/>
    </xf>
    <xf numFmtId="0" fontId="82" fillId="0" borderId="64" xfId="5" applyFont="1" applyFill="1" applyBorder="1" applyAlignment="1">
      <alignment horizontal="center" vertical="center"/>
    </xf>
    <xf numFmtId="0" fontId="82" fillId="0" borderId="65" xfId="5" applyFont="1" applyFill="1" applyBorder="1" applyAlignment="1">
      <alignment horizontal="center" vertical="center"/>
    </xf>
    <xf numFmtId="0" fontId="82" fillId="0" borderId="66" xfId="5" applyFont="1" applyFill="1" applyBorder="1" applyAlignment="1">
      <alignment horizontal="center" vertical="center"/>
    </xf>
    <xf numFmtId="0" fontId="82" fillId="0" borderId="56" xfId="5" applyFont="1" applyFill="1" applyBorder="1" applyAlignment="1">
      <alignment vertical="center" shrinkToFit="1"/>
    </xf>
    <xf numFmtId="0" fontId="82" fillId="0" borderId="258" xfId="5" applyFont="1" applyFill="1" applyBorder="1" applyAlignment="1">
      <alignment horizontal="center" vertical="center"/>
    </xf>
    <xf numFmtId="0" fontId="82" fillId="0" borderId="251" xfId="5" applyFont="1" applyFill="1" applyBorder="1" applyAlignment="1">
      <alignment horizontal="center" vertical="center"/>
    </xf>
    <xf numFmtId="0" fontId="82" fillId="0" borderId="34" xfId="5" applyFont="1" applyFill="1" applyBorder="1" applyAlignment="1">
      <alignment vertical="center" wrapText="1"/>
    </xf>
    <xf numFmtId="0" fontId="82" fillId="0" borderId="69" xfId="5" applyFont="1" applyFill="1" applyBorder="1" applyAlignment="1">
      <alignment horizontal="center" vertical="center"/>
    </xf>
    <xf numFmtId="0" fontId="82" fillId="0" borderId="70" xfId="5" applyFont="1" applyFill="1" applyBorder="1" applyAlignment="1">
      <alignment horizontal="center" vertical="center"/>
    </xf>
    <xf numFmtId="0" fontId="82" fillId="0" borderId="71" xfId="5" applyFont="1" applyFill="1" applyBorder="1" applyAlignment="1">
      <alignment horizontal="center" vertical="center"/>
    </xf>
    <xf numFmtId="0" fontId="82" fillId="0" borderId="16" xfId="5" applyFont="1" applyFill="1" applyBorder="1" applyAlignment="1">
      <alignment vertical="center" wrapText="1"/>
    </xf>
    <xf numFmtId="0" fontId="82" fillId="0" borderId="52" xfId="5" applyFont="1" applyFill="1" applyBorder="1" applyAlignment="1">
      <alignment horizontal="center" vertical="center"/>
    </xf>
    <xf numFmtId="0" fontId="82" fillId="0" borderId="72" xfId="5" applyFont="1" applyFill="1" applyBorder="1" applyAlignment="1">
      <alignment vertical="center" wrapText="1"/>
    </xf>
    <xf numFmtId="0" fontId="82" fillId="0" borderId="259" xfId="5" applyFont="1" applyFill="1" applyBorder="1" applyAlignment="1">
      <alignment horizontal="center" vertical="center"/>
    </xf>
    <xf numFmtId="0" fontId="82" fillId="0" borderId="260" xfId="5" applyFont="1" applyFill="1" applyBorder="1" applyAlignment="1">
      <alignment horizontal="center" vertical="center"/>
    </xf>
    <xf numFmtId="0" fontId="82" fillId="0" borderId="261" xfId="5" applyFont="1" applyFill="1" applyBorder="1" applyAlignment="1">
      <alignment horizontal="center" vertical="center"/>
    </xf>
    <xf numFmtId="0" fontId="82" fillId="0" borderId="253" xfId="5" applyFont="1" applyFill="1" applyBorder="1" applyAlignment="1">
      <alignment horizontal="center" vertical="center"/>
    </xf>
    <xf numFmtId="0" fontId="82" fillId="0" borderId="182" xfId="5" applyFont="1" applyFill="1" applyBorder="1" applyAlignment="1">
      <alignment horizontal="center" vertical="center"/>
    </xf>
    <xf numFmtId="0" fontId="82" fillId="0" borderId="220" xfId="5" applyFont="1" applyFill="1" applyBorder="1" applyAlignment="1">
      <alignment horizontal="center" vertical="center"/>
    </xf>
    <xf numFmtId="0" fontId="82" fillId="0" borderId="224" xfId="5" applyFont="1" applyFill="1" applyBorder="1" applyAlignment="1">
      <alignment horizontal="center" vertical="center"/>
    </xf>
    <xf numFmtId="0" fontId="82" fillId="0" borderId="262" xfId="5" applyFont="1" applyFill="1" applyBorder="1" applyAlignment="1">
      <alignment horizontal="center" vertical="center"/>
    </xf>
    <xf numFmtId="0" fontId="82" fillId="0" borderId="263" xfId="5" applyFont="1" applyFill="1" applyBorder="1" applyAlignment="1">
      <alignment horizontal="center" vertical="center"/>
    </xf>
    <xf numFmtId="0" fontId="82" fillId="0" borderId="252" xfId="5" applyFont="1" applyFill="1" applyBorder="1" applyAlignment="1">
      <alignment horizontal="center" vertical="center"/>
    </xf>
    <xf numFmtId="0" fontId="82" fillId="0" borderId="264" xfId="5" applyFont="1" applyFill="1" applyBorder="1" applyAlignment="1">
      <alignment horizontal="center" vertical="center"/>
    </xf>
    <xf numFmtId="0" fontId="82" fillId="0" borderId="225" xfId="5" applyFont="1" applyFill="1" applyBorder="1" applyAlignment="1">
      <alignment horizontal="center" vertical="center"/>
    </xf>
    <xf numFmtId="0" fontId="82" fillId="0" borderId="265" xfId="5" applyFont="1" applyFill="1" applyBorder="1" applyAlignment="1">
      <alignment horizontal="center" vertical="center"/>
    </xf>
    <xf numFmtId="0" fontId="82" fillId="0" borderId="266" xfId="5" applyFont="1" applyFill="1" applyBorder="1" applyAlignment="1">
      <alignment horizontal="center" vertical="center"/>
    </xf>
    <xf numFmtId="0" fontId="82" fillId="0" borderId="267" xfId="5" applyFont="1" applyFill="1" applyBorder="1" applyAlignment="1">
      <alignment horizontal="center" vertical="center"/>
    </xf>
    <xf numFmtId="0" fontId="82" fillId="0" borderId="268" xfId="5" applyFont="1" applyFill="1" applyBorder="1" applyAlignment="1">
      <alignment horizontal="center" vertical="center"/>
    </xf>
    <xf numFmtId="0" fontId="82" fillId="0" borderId="75"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0" xfId="5" applyFont="1" applyAlignment="1">
      <alignment horizontal="center" vertical="center"/>
    </xf>
    <xf numFmtId="0" fontId="82" fillId="0" borderId="45" xfId="5" applyFont="1" applyBorder="1" applyAlignment="1">
      <alignment vertical="center"/>
    </xf>
    <xf numFmtId="0" fontId="82" fillId="0" borderId="0" xfId="5" applyFont="1" applyBorder="1" applyAlignment="1">
      <alignment horizontal="center" vertical="center"/>
    </xf>
    <xf numFmtId="0" fontId="1" fillId="0" borderId="0" xfId="7" applyFont="1" applyFill="1">
      <alignment vertical="center"/>
    </xf>
    <xf numFmtId="0" fontId="82" fillId="0" borderId="0" xfId="7" applyFont="1" applyFill="1" applyAlignment="1">
      <alignment vertical="center"/>
    </xf>
    <xf numFmtId="0" fontId="82" fillId="0" borderId="0" xfId="7" applyFont="1" applyFill="1">
      <alignment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74" xfId="5" applyFont="1" applyBorder="1" applyAlignment="1">
      <alignment vertical="center"/>
    </xf>
    <xf numFmtId="0" fontId="1" fillId="0" borderId="105" xfId="5" applyFont="1" applyFill="1" applyBorder="1" applyAlignment="1">
      <alignment vertical="center" shrinkToFit="1"/>
    </xf>
    <xf numFmtId="0" fontId="82" fillId="0" borderId="269" xfId="5" applyFont="1" applyFill="1" applyBorder="1" applyAlignment="1">
      <alignment horizontal="center" vertical="center"/>
    </xf>
    <xf numFmtId="0" fontId="82" fillId="0" borderId="73" xfId="5" applyFont="1" applyFill="1" applyBorder="1" applyAlignment="1">
      <alignment vertical="center" wrapText="1"/>
    </xf>
    <xf numFmtId="0" fontId="82" fillId="0" borderId="270" xfId="5" applyFont="1" applyFill="1" applyBorder="1" applyAlignment="1">
      <alignment horizontal="center" vertical="center"/>
    </xf>
    <xf numFmtId="0" fontId="13" fillId="0" borderId="0" xfId="2" applyFont="1" applyFill="1" applyBorder="1" applyAlignment="1">
      <alignment horizontal="left" vertical="center"/>
    </xf>
    <xf numFmtId="0" fontId="7" fillId="0" borderId="0" xfId="3" applyFont="1" applyAlignment="1">
      <alignment vertical="center" wrapText="1"/>
    </xf>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left" vertical="center" wrapText="1"/>
    </xf>
    <xf numFmtId="0" fontId="0" fillId="0" borderId="0" xfId="3" applyFont="1" applyAlignment="1">
      <alignment vertical="center" wrapText="1"/>
    </xf>
    <xf numFmtId="0" fontId="8" fillId="0" borderId="0" xfId="3" applyFont="1" applyAlignment="1">
      <alignment horizontal="left" vertical="center" shrinkToFit="1"/>
    </xf>
    <xf numFmtId="0" fontId="7" fillId="0" borderId="0" xfId="3" applyFont="1" applyAlignment="1">
      <alignment horizontal="center"/>
    </xf>
    <xf numFmtId="0" fontId="82" fillId="0" borderId="83"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84"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89"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6" borderId="6" xfId="5" applyFont="1" applyFill="1" applyBorder="1" applyAlignment="1">
      <alignment horizontal="center" vertical="center" wrapText="1"/>
    </xf>
    <xf numFmtId="0" fontId="82" fillId="6" borderId="14" xfId="5" applyFont="1" applyFill="1" applyBorder="1" applyAlignment="1">
      <alignment horizontal="center" vertical="center" wrapText="1"/>
    </xf>
    <xf numFmtId="0" fontId="82" fillId="6" borderId="81" xfId="5" applyFont="1" applyFill="1" applyBorder="1" applyAlignment="1">
      <alignment horizontal="center" vertical="center" wrapText="1"/>
    </xf>
    <xf numFmtId="0" fontId="82" fillId="6" borderId="7" xfId="5" applyFont="1" applyFill="1" applyBorder="1" applyAlignment="1">
      <alignment horizontal="center" vertical="center" wrapText="1"/>
    </xf>
    <xf numFmtId="0" fontId="82" fillId="6" borderId="15" xfId="5" applyFont="1" applyFill="1" applyBorder="1" applyAlignment="1">
      <alignment horizontal="center" vertical="center" wrapText="1"/>
    </xf>
    <xf numFmtId="0" fontId="82" fillId="6" borderId="82" xfId="5" applyFont="1" applyFill="1" applyBorder="1" applyAlignment="1">
      <alignment horizontal="center" vertical="center" wrapText="1"/>
    </xf>
    <xf numFmtId="0" fontId="82" fillId="0" borderId="78" xfId="5" applyFont="1" applyBorder="1" applyAlignment="1">
      <alignment horizontal="center" vertical="center"/>
    </xf>
    <xf numFmtId="0" fontId="82" fillId="0" borderId="30" xfId="5" applyFont="1" applyBorder="1" applyAlignment="1">
      <alignment horizontal="center" vertical="center"/>
    </xf>
    <xf numFmtId="0" fontId="82" fillId="0" borderId="85" xfId="5" applyFont="1" applyBorder="1" applyAlignment="1">
      <alignment horizontal="center"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 xfId="5" applyFont="1" applyFill="1" applyBorder="1" applyAlignment="1">
      <alignment horizontal="center" vertical="center"/>
    </xf>
    <xf numFmtId="0" fontId="82" fillId="0" borderId="11" xfId="5" applyFont="1" applyFill="1" applyBorder="1" applyAlignment="1">
      <alignment horizontal="center" vertical="center"/>
    </xf>
    <xf numFmtId="0" fontId="82" fillId="0" borderId="88" xfId="5" applyFont="1" applyFill="1" applyBorder="1" applyAlignment="1">
      <alignment horizontal="center" vertical="center"/>
    </xf>
    <xf numFmtId="0" fontId="82" fillId="0" borderId="9" xfId="5" applyFont="1" applyFill="1" applyBorder="1" applyAlignment="1">
      <alignment horizontal="left" vertical="center" shrinkToFit="1"/>
    </xf>
    <xf numFmtId="0" fontId="82" fillId="0" borderId="0" xfId="5" applyFont="1" applyFill="1" applyBorder="1" applyAlignment="1">
      <alignment horizontal="left" vertical="center" shrinkToFit="1"/>
    </xf>
    <xf numFmtId="0" fontId="82" fillId="5" borderId="78" xfId="5" applyFont="1" applyFill="1" applyBorder="1" applyAlignment="1">
      <alignment horizontal="center" vertical="center" wrapText="1"/>
    </xf>
    <xf numFmtId="0" fontId="82" fillId="5" borderId="30" xfId="5" applyFont="1" applyFill="1" applyBorder="1" applyAlignment="1">
      <alignment horizontal="center" vertical="center" wrapText="1"/>
    </xf>
    <xf numFmtId="0" fontId="82" fillId="5" borderId="85" xfId="5" applyFont="1" applyFill="1" applyBorder="1" applyAlignment="1">
      <alignment horizontal="center" vertical="center" wrapText="1"/>
    </xf>
    <xf numFmtId="0" fontId="82" fillId="6" borderId="2" xfId="5" applyFont="1" applyFill="1" applyBorder="1" applyAlignment="1">
      <alignment horizontal="center" vertical="center" wrapText="1"/>
    </xf>
    <xf numFmtId="0" fontId="82" fillId="6" borderId="10" xfId="5" applyFont="1" applyFill="1" applyBorder="1" applyAlignment="1">
      <alignment horizontal="center" vertical="center" wrapText="1"/>
    </xf>
    <xf numFmtId="0" fontId="82" fillId="6" borderId="3" xfId="5" applyFont="1" applyFill="1" applyBorder="1" applyAlignment="1">
      <alignment horizontal="center" vertical="center" wrapText="1"/>
    </xf>
    <xf numFmtId="0" fontId="82" fillId="6" borderId="11" xfId="5" applyFont="1" applyFill="1" applyBorder="1" applyAlignment="1">
      <alignment horizontal="center" vertical="center" wrapText="1"/>
    </xf>
    <xf numFmtId="0" fontId="82" fillId="6" borderId="4" xfId="5" applyFont="1" applyFill="1" applyBorder="1" applyAlignment="1">
      <alignment horizontal="center" vertical="center" wrapText="1"/>
    </xf>
    <xf numFmtId="0" fontId="82" fillId="6" borderId="12" xfId="5" applyFont="1" applyFill="1" applyBorder="1" applyAlignment="1">
      <alignment horizontal="center" vertical="center" wrapText="1"/>
    </xf>
    <xf numFmtId="0" fontId="82" fillId="6" borderId="79" xfId="5" applyFont="1" applyFill="1" applyBorder="1" applyAlignment="1">
      <alignment horizontal="center" vertical="center" wrapText="1"/>
    </xf>
    <xf numFmtId="0" fontId="82" fillId="6" borderId="5" xfId="5" applyFont="1" applyFill="1" applyBorder="1" applyAlignment="1">
      <alignment horizontal="center" vertical="center" wrapText="1"/>
    </xf>
    <xf numFmtId="0" fontId="82" fillId="6" borderId="13" xfId="5" applyFont="1" applyFill="1" applyBorder="1" applyAlignment="1">
      <alignment horizontal="center" vertical="center" wrapText="1"/>
    </xf>
    <xf numFmtId="0" fontId="82" fillId="6" borderId="80" xfId="5" applyFont="1" applyFill="1" applyBorder="1" applyAlignment="1">
      <alignment horizontal="center" vertical="center" wrapText="1"/>
    </xf>
    <xf numFmtId="0" fontId="82" fillId="0" borderId="43" xfId="5" applyFont="1" applyFill="1" applyBorder="1" applyAlignment="1">
      <alignment horizontal="center" vertical="center" shrinkToFit="1"/>
    </xf>
    <xf numFmtId="0" fontId="10" fillId="0" borderId="44" xfId="5" applyFont="1" applyFill="1" applyBorder="1" applyAlignment="1">
      <alignment horizontal="center" vertical="center" shrinkToFit="1"/>
    </xf>
    <xf numFmtId="0" fontId="82" fillId="0" borderId="44" xfId="5" applyFont="1" applyFill="1" applyBorder="1" applyAlignment="1">
      <alignment horizontal="center" vertical="center" shrinkToFit="1"/>
    </xf>
    <xf numFmtId="0" fontId="66" fillId="3" borderId="45" xfId="5" applyFont="1" applyFill="1" applyBorder="1" applyAlignment="1">
      <alignment horizontal="center" vertical="center" wrapText="1"/>
    </xf>
    <xf numFmtId="0" fontId="66" fillId="3" borderId="0" xfId="5" applyFont="1" applyFill="1" applyBorder="1" applyAlignment="1">
      <alignment horizontal="center" vertical="center" wrapText="1"/>
    </xf>
    <xf numFmtId="0" fontId="82" fillId="0" borderId="46" xfId="5" applyFont="1" applyFill="1" applyBorder="1" applyAlignment="1">
      <alignment horizontal="center" vertical="center" wrapText="1"/>
    </xf>
    <xf numFmtId="0" fontId="82" fillId="0" borderId="52" xfId="5" applyFont="1" applyFill="1" applyBorder="1" applyAlignment="1">
      <alignment horizontal="center" vertical="center" wrapText="1"/>
    </xf>
    <xf numFmtId="0" fontId="82" fillId="0" borderId="87" xfId="5" applyFont="1" applyFill="1" applyBorder="1" applyAlignment="1">
      <alignment horizontal="center" vertical="center" wrapText="1"/>
    </xf>
    <xf numFmtId="0" fontId="66" fillId="0" borderId="125" xfId="5" applyFont="1" applyFill="1" applyBorder="1" applyAlignment="1">
      <alignment horizontal="center" vertical="center" wrapText="1"/>
    </xf>
    <xf numFmtId="0" fontId="66" fillId="0" borderId="77" xfId="5" applyFont="1" applyFill="1" applyBorder="1" applyAlignment="1">
      <alignment horizontal="center" vertical="center" wrapText="1"/>
    </xf>
    <xf numFmtId="0" fontId="66" fillId="0" borderId="126" xfId="5" applyFont="1" applyFill="1" applyBorder="1" applyAlignment="1">
      <alignment horizontal="center" vertical="center" wrapText="1"/>
    </xf>
    <xf numFmtId="0" fontId="66" fillId="20" borderId="45" xfId="5" applyFont="1" applyFill="1" applyBorder="1" applyAlignment="1">
      <alignment horizontal="center" vertical="center" wrapText="1"/>
    </xf>
    <xf numFmtId="0" fontId="66" fillId="20" borderId="0" xfId="5" applyFont="1" applyFill="1" applyBorder="1" applyAlignment="1">
      <alignment horizontal="center" vertical="center" wrapText="1"/>
    </xf>
    <xf numFmtId="0" fontId="66" fillId="20" borderId="74" xfId="5" applyFont="1" applyFill="1" applyBorder="1" applyAlignment="1">
      <alignment horizontal="center" vertical="center" wrapText="1"/>
    </xf>
    <xf numFmtId="0" fontId="82" fillId="2" borderId="6" xfId="5" applyFont="1" applyFill="1" applyBorder="1" applyAlignment="1">
      <alignment horizontal="center" vertical="center" wrapText="1"/>
    </xf>
    <xf numFmtId="0" fontId="82" fillId="2" borderId="14" xfId="5" applyFont="1" applyFill="1" applyBorder="1" applyAlignment="1">
      <alignment horizontal="center" vertical="center" wrapText="1"/>
    </xf>
    <xf numFmtId="0" fontId="82" fillId="2" borderId="19" xfId="5" applyFont="1" applyFill="1" applyBorder="1" applyAlignment="1">
      <alignment horizontal="center" vertical="center" wrapText="1"/>
    </xf>
    <xf numFmtId="0" fontId="82" fillId="2" borderId="7" xfId="5" applyFont="1" applyFill="1" applyBorder="1" applyAlignment="1">
      <alignment horizontal="center" vertical="center" wrapText="1"/>
    </xf>
    <xf numFmtId="0" fontId="82" fillId="2" borderId="15" xfId="5" applyFont="1" applyFill="1" applyBorder="1" applyAlignment="1">
      <alignment horizontal="center" vertical="center" wrapText="1"/>
    </xf>
    <xf numFmtId="0" fontId="82" fillId="2" borderId="20" xfId="5" applyFont="1" applyFill="1" applyBorder="1" applyAlignment="1">
      <alignment horizontal="center" vertical="center" wrapText="1"/>
    </xf>
    <xf numFmtId="0" fontId="82" fillId="2" borderId="21" xfId="5" applyFont="1" applyFill="1" applyBorder="1" applyAlignment="1">
      <alignment horizontal="center" vertical="center" wrapText="1"/>
    </xf>
    <xf numFmtId="0" fontId="82" fillId="2" borderId="8" xfId="5" applyFont="1" applyFill="1" applyBorder="1" applyAlignment="1">
      <alignment horizontal="center" vertical="center" wrapText="1"/>
    </xf>
    <xf numFmtId="0" fontId="82" fillId="2" borderId="16" xfId="5" applyFont="1" applyFill="1" applyBorder="1" applyAlignment="1">
      <alignment horizontal="center" vertical="center" wrapText="1"/>
    </xf>
    <xf numFmtId="0" fontId="82" fillId="2" borderId="22" xfId="5" applyFont="1" applyFill="1" applyBorder="1" applyAlignment="1">
      <alignment horizontal="center" vertical="center" wrapText="1"/>
    </xf>
    <xf numFmtId="0" fontId="66" fillId="2" borderId="23" xfId="5" applyFont="1" applyFill="1" applyBorder="1" applyAlignment="1">
      <alignment horizontal="center" vertical="center" wrapText="1"/>
    </xf>
    <xf numFmtId="0" fontId="66" fillId="2" borderId="30" xfId="5" applyFont="1" applyFill="1" applyBorder="1" applyAlignment="1">
      <alignment horizontal="center" vertical="center" wrapText="1"/>
    </xf>
    <xf numFmtId="0" fontId="82" fillId="0" borderId="24" xfId="5" applyFont="1" applyFill="1" applyBorder="1" applyAlignment="1">
      <alignment horizontal="center" vertical="center" wrapText="1"/>
    </xf>
    <xf numFmtId="0" fontId="82" fillId="0" borderId="10" xfId="5" applyFont="1" applyFill="1" applyBorder="1" applyAlignment="1">
      <alignment horizontal="center" vertical="center" wrapText="1"/>
    </xf>
    <xf numFmtId="0" fontId="82" fillId="2" borderId="83" xfId="5" applyFont="1" applyFill="1" applyBorder="1" applyAlignment="1">
      <alignment horizontal="center" vertical="center" wrapText="1"/>
    </xf>
    <xf numFmtId="0" fontId="82" fillId="2" borderId="39" xfId="5" applyFont="1" applyFill="1" applyBorder="1" applyAlignment="1">
      <alignment horizontal="center" vertical="center" wrapText="1"/>
    </xf>
    <xf numFmtId="0" fontId="82" fillId="2" borderId="254" xfId="5" applyFont="1" applyFill="1" applyBorder="1" applyAlignment="1">
      <alignment horizontal="center" vertical="center" wrapText="1"/>
    </xf>
    <xf numFmtId="0" fontId="82" fillId="2" borderId="2" xfId="5" applyFont="1" applyFill="1" applyBorder="1" applyAlignment="1">
      <alignment horizontal="center" vertical="center" wrapText="1"/>
    </xf>
    <xf numFmtId="0" fontId="82" fillId="2" borderId="10" xfId="5" applyFont="1" applyFill="1" applyBorder="1" applyAlignment="1">
      <alignment horizontal="center" vertical="center" wrapText="1"/>
    </xf>
    <xf numFmtId="0" fontId="82" fillId="2" borderId="3" xfId="5" applyFont="1" applyFill="1" applyBorder="1" applyAlignment="1">
      <alignment horizontal="center" vertical="center" wrapText="1"/>
    </xf>
    <xf numFmtId="0" fontId="82" fillId="2" borderId="11" xfId="5" applyFont="1" applyFill="1" applyBorder="1" applyAlignment="1">
      <alignment horizontal="center" vertical="center" wrapText="1"/>
    </xf>
    <xf numFmtId="0" fontId="82" fillId="2" borderId="4" xfId="5" applyFont="1" applyFill="1" applyBorder="1" applyAlignment="1">
      <alignment horizontal="center" vertical="center" wrapText="1"/>
    </xf>
    <xf numFmtId="0" fontId="82" fillId="2" borderId="12" xfId="5" applyFont="1" applyFill="1" applyBorder="1" applyAlignment="1">
      <alignment horizontal="center" vertical="center" wrapText="1"/>
    </xf>
    <xf numFmtId="0" fontId="82" fillId="2" borderId="17" xfId="5" applyFont="1" applyFill="1" applyBorder="1" applyAlignment="1">
      <alignment horizontal="center" vertical="center" wrapText="1"/>
    </xf>
    <xf numFmtId="0" fontId="82" fillId="2" borderId="5" xfId="5" applyFont="1" applyFill="1" applyBorder="1" applyAlignment="1">
      <alignment horizontal="center" vertical="center" wrapText="1"/>
    </xf>
    <xf numFmtId="0" fontId="82" fillId="2" borderId="13" xfId="5" applyFont="1" applyFill="1" applyBorder="1" applyAlignment="1">
      <alignment horizontal="center" vertical="center" wrapText="1"/>
    </xf>
    <xf numFmtId="0" fontId="82" fillId="2" borderId="18" xfId="5" applyFont="1" applyFill="1" applyBorder="1" applyAlignment="1">
      <alignment horizontal="center" vertical="center" wrapText="1"/>
    </xf>
    <xf numFmtId="0" fontId="82" fillId="0" borderId="94" xfId="8" applyFont="1" applyFill="1" applyBorder="1" applyAlignment="1">
      <alignment horizontal="center" vertical="center"/>
    </xf>
    <xf numFmtId="0" fontId="1" fillId="0" borderId="95" xfId="3" applyFont="1" applyBorder="1" applyAlignment="1">
      <alignment horizontal="center" vertical="center"/>
    </xf>
    <xf numFmtId="0" fontId="82" fillId="0" borderId="94" xfId="8" applyFont="1" applyFill="1" applyBorder="1" applyAlignment="1" applyProtection="1">
      <alignment horizontal="center" vertical="center"/>
      <protection locked="0"/>
    </xf>
    <xf numFmtId="0" fontId="1" fillId="0" borderId="96" xfId="3" applyFont="1" applyBorder="1" applyAlignment="1" applyProtection="1">
      <alignment horizontal="center" vertical="center"/>
      <protection locked="0"/>
    </xf>
    <xf numFmtId="0" fontId="1" fillId="0" borderId="95" xfId="3" applyFont="1" applyBorder="1" applyAlignment="1" applyProtection="1">
      <alignment horizontal="center" vertical="center"/>
      <protection locked="0"/>
    </xf>
    <xf numFmtId="0" fontId="82" fillId="0" borderId="96" xfId="8" applyFont="1" applyFill="1" applyBorder="1" applyAlignment="1">
      <alignment horizontal="center" vertical="center" wrapText="1"/>
    </xf>
    <xf numFmtId="0" fontId="1" fillId="0" borderId="96" xfId="3" applyFont="1" applyBorder="1" applyAlignment="1">
      <alignment horizontal="center" vertical="center"/>
    </xf>
    <xf numFmtId="0" fontId="82" fillId="0" borderId="94" xfId="8" applyFont="1" applyFill="1" applyBorder="1" applyAlignment="1" applyProtection="1">
      <alignment horizontal="center" vertical="center" wrapText="1"/>
      <protection locked="0"/>
    </xf>
    <xf numFmtId="0" fontId="9" fillId="0" borderId="0" xfId="8" applyFont="1" applyFill="1" applyAlignment="1">
      <alignment horizontal="center"/>
    </xf>
    <xf numFmtId="0" fontId="12" fillId="0" borderId="0" xfId="8" applyFont="1" applyFill="1" applyAlignment="1">
      <alignment horizontal="center"/>
    </xf>
    <xf numFmtId="0" fontId="82" fillId="0" borderId="15" xfId="8" applyFont="1" applyFill="1" applyBorder="1" applyAlignment="1">
      <alignment horizontal="center" vertical="center"/>
    </xf>
    <xf numFmtId="0" fontId="82" fillId="0" borderId="13" xfId="8" applyFont="1" applyFill="1" applyBorder="1" applyAlignment="1">
      <alignment horizontal="center" vertical="center"/>
    </xf>
    <xf numFmtId="0" fontId="12" fillId="0" borderId="15" xfId="8" applyFont="1" applyFill="1" applyBorder="1" applyAlignment="1" applyProtection="1">
      <alignment horizontal="center"/>
      <protection locked="0"/>
    </xf>
    <xf numFmtId="0" fontId="12" fillId="0" borderId="34" xfId="8" applyFont="1" applyFill="1" applyBorder="1" applyAlignment="1" applyProtection="1">
      <alignment horizontal="center"/>
      <protection locked="0"/>
    </xf>
    <xf numFmtId="0" fontId="12" fillId="0" borderId="13" xfId="8" applyFont="1" applyFill="1" applyBorder="1" applyAlignment="1" applyProtection="1">
      <alignment horizontal="center"/>
      <protection locked="0"/>
    </xf>
    <xf numFmtId="0" fontId="82" fillId="0" borderId="20" xfId="8" applyFont="1" applyFill="1" applyBorder="1" applyAlignment="1">
      <alignment horizontal="center" vertical="center"/>
    </xf>
    <xf numFmtId="0" fontId="82" fillId="0" borderId="18" xfId="8" applyFont="1" applyFill="1" applyBorder="1" applyAlignment="1">
      <alignment horizontal="center" vertical="center"/>
    </xf>
    <xf numFmtId="0" fontId="82" fillId="0" borderId="15" xfId="8" applyFont="1" applyFill="1" applyBorder="1" applyAlignment="1" applyProtection="1">
      <alignment horizontal="center" vertical="center"/>
      <protection locked="0"/>
    </xf>
    <xf numFmtId="0" fontId="82" fillId="0" borderId="34" xfId="8" applyFont="1" applyFill="1" applyBorder="1" applyAlignment="1" applyProtection="1">
      <alignment horizontal="center" vertical="center"/>
      <protection locked="0"/>
    </xf>
    <xf numFmtId="0" fontId="1" fillId="0" borderId="34" xfId="3" applyFont="1" applyBorder="1" applyAlignment="1" applyProtection="1">
      <alignment horizontal="center" vertical="center"/>
      <protection locked="0"/>
    </xf>
    <xf numFmtId="0" fontId="1" fillId="0" borderId="13" xfId="3" applyFont="1" applyBorder="1" applyAlignment="1" applyProtection="1">
      <alignment horizontal="center" vertical="center"/>
      <protection locked="0"/>
    </xf>
    <xf numFmtId="0" fontId="82" fillId="0" borderId="13" xfId="8" applyFont="1" applyFill="1" applyBorder="1" applyAlignment="1" applyProtection="1">
      <alignment horizontal="center" vertical="center"/>
      <protection locked="0"/>
    </xf>
    <xf numFmtId="0" fontId="82" fillId="0" borderId="15" xfId="7" applyFont="1" applyFill="1" applyBorder="1" applyAlignment="1" applyProtection="1">
      <alignment horizontal="left" vertical="center" wrapText="1"/>
      <protection locked="0"/>
    </xf>
    <xf numFmtId="0" fontId="82" fillId="0" borderId="34" xfId="7" applyFont="1" applyFill="1" applyBorder="1" applyAlignment="1" applyProtection="1">
      <alignment horizontal="left" vertical="center" wrapText="1"/>
      <protection locked="0"/>
    </xf>
    <xf numFmtId="0" fontId="82" fillId="0" borderId="13" xfId="7" applyFont="1" applyFill="1" applyBorder="1" applyAlignment="1" applyProtection="1">
      <alignment horizontal="left" vertical="center" wrapText="1"/>
      <protection locked="0"/>
    </xf>
    <xf numFmtId="0" fontId="82" fillId="0" borderId="15" xfId="8" applyFont="1" applyFill="1" applyBorder="1" applyAlignment="1" applyProtection="1">
      <alignment horizontal="left" vertical="center" wrapText="1"/>
      <protection locked="0"/>
    </xf>
    <xf numFmtId="0" fontId="82" fillId="0" borderId="97" xfId="8" applyFont="1" applyFill="1" applyBorder="1" applyAlignment="1">
      <alignment horizontal="center" vertical="center"/>
    </xf>
    <xf numFmtId="0" fontId="82" fillId="0" borderId="98" xfId="7" applyFont="1" applyFill="1" applyBorder="1" applyAlignment="1">
      <alignment horizontal="center" vertical="center"/>
    </xf>
    <xf numFmtId="0" fontId="82" fillId="0" borderId="97" xfId="7" applyFont="1" applyFill="1" applyBorder="1" applyAlignment="1">
      <alignment horizontal="center" vertical="center"/>
    </xf>
    <xf numFmtId="0" fontId="82" fillId="0" borderId="99" xfId="7" applyFont="1" applyFill="1" applyBorder="1" applyAlignment="1">
      <alignment horizontal="center" vertical="center"/>
    </xf>
    <xf numFmtId="0" fontId="1" fillId="0" borderId="34" xfId="7" applyFont="1" applyBorder="1" applyAlignment="1" applyProtection="1">
      <alignment vertical="center" wrapText="1"/>
      <protection locked="0"/>
    </xf>
    <xf numFmtId="0" fontId="1" fillId="0" borderId="13" xfId="7" applyFont="1" applyBorder="1" applyAlignment="1" applyProtection="1">
      <alignment vertical="center" wrapText="1"/>
      <protection locked="0"/>
    </xf>
    <xf numFmtId="0" fontId="14" fillId="0" borderId="0" xfId="9" applyFont="1" applyFill="1" applyAlignment="1">
      <alignment horizontal="left" vertical="center" wrapText="1"/>
    </xf>
    <xf numFmtId="0" fontId="15" fillId="0" borderId="0" xfId="9" applyFont="1" applyFill="1" applyAlignment="1">
      <alignment horizontal="center" vertical="center"/>
    </xf>
    <xf numFmtId="0" fontId="13" fillId="0" borderId="100" xfId="9" applyFont="1" applyFill="1" applyBorder="1" applyAlignment="1">
      <alignment horizontal="center" vertical="center"/>
    </xf>
    <xf numFmtId="0" fontId="13" fillId="0" borderId="101" xfId="9" applyFont="1" applyFill="1" applyBorder="1" applyAlignment="1">
      <alignment horizontal="center" vertical="center"/>
    </xf>
    <xf numFmtId="0" fontId="13" fillId="0" borderId="5" xfId="9" applyFont="1" applyFill="1" applyBorder="1" applyAlignment="1">
      <alignment horizontal="center" vertical="center"/>
    </xf>
    <xf numFmtId="0" fontId="13" fillId="3" borderId="3" xfId="9" applyFont="1" applyFill="1" applyBorder="1" applyAlignment="1" applyProtection="1">
      <alignment horizontal="center" vertical="center"/>
      <protection locked="0"/>
    </xf>
    <xf numFmtId="0" fontId="13" fillId="3" borderId="45" xfId="9" applyFont="1" applyFill="1" applyBorder="1" applyAlignment="1" applyProtection="1">
      <alignment horizontal="center" vertical="center"/>
      <protection locked="0"/>
    </xf>
    <xf numFmtId="0" fontId="13" fillId="3" borderId="90" xfId="9" applyFont="1" applyFill="1" applyBorder="1" applyAlignment="1" applyProtection="1">
      <alignment horizontal="center" vertical="center"/>
      <protection locked="0"/>
    </xf>
    <xf numFmtId="0" fontId="13" fillId="0" borderId="43" xfId="9" applyFont="1" applyFill="1" applyBorder="1" applyAlignment="1">
      <alignment horizontal="center" vertical="center"/>
    </xf>
    <xf numFmtId="0" fontId="13" fillId="0" borderId="44" xfId="9" applyFont="1" applyFill="1" applyBorder="1" applyAlignment="1">
      <alignment horizontal="center" vertical="center"/>
    </xf>
    <xf numFmtId="0" fontId="13" fillId="0" borderId="80" xfId="9" applyFont="1" applyFill="1" applyBorder="1" applyAlignment="1">
      <alignment horizontal="center" vertical="center"/>
    </xf>
    <xf numFmtId="0" fontId="13" fillId="3" borderId="82" xfId="9" applyFont="1" applyFill="1" applyBorder="1" applyAlignment="1" applyProtection="1">
      <alignment horizontal="center" vertical="center"/>
      <protection locked="0"/>
    </xf>
    <xf numFmtId="0" fontId="13" fillId="3" borderId="44" xfId="9" applyFont="1" applyFill="1" applyBorder="1" applyAlignment="1" applyProtection="1">
      <alignment horizontal="center" vertical="center"/>
      <protection locked="0"/>
    </xf>
    <xf numFmtId="0" fontId="13" fillId="3" borderId="102" xfId="9" applyFont="1" applyFill="1" applyBorder="1" applyAlignment="1" applyProtection="1">
      <alignment horizontal="center" vertical="center"/>
      <protection locked="0"/>
    </xf>
    <xf numFmtId="0" fontId="13" fillId="3" borderId="104" xfId="9" applyFont="1" applyFill="1" applyBorder="1" applyAlignment="1" applyProtection="1">
      <alignment horizontal="center" vertical="center"/>
      <protection locked="0"/>
    </xf>
    <xf numFmtId="0" fontId="13" fillId="3" borderId="101" xfId="9" applyFont="1" applyFill="1" applyBorder="1" applyAlignment="1" applyProtection="1">
      <alignment horizontal="center" vertical="center"/>
      <protection locked="0"/>
    </xf>
    <xf numFmtId="0" fontId="13" fillId="0" borderId="15" xfId="9" applyFont="1" applyFill="1" applyBorder="1" applyAlignment="1">
      <alignment horizontal="distributed" vertical="center" indent="2"/>
    </xf>
    <xf numFmtId="0" fontId="13" fillId="0" borderId="34" xfId="9" applyFont="1" applyFill="1" applyBorder="1" applyAlignment="1">
      <alignment horizontal="distributed" vertical="center" indent="2"/>
    </xf>
    <xf numFmtId="0" fontId="13" fillId="0" borderId="13" xfId="9" applyFont="1" applyFill="1" applyBorder="1" applyAlignment="1">
      <alignment horizontal="distributed" vertical="center" indent="2"/>
    </xf>
    <xf numFmtId="0" fontId="13" fillId="0" borderId="15" xfId="9" applyFont="1" applyFill="1" applyBorder="1" applyAlignment="1">
      <alignment horizontal="center" vertical="center"/>
    </xf>
    <xf numFmtId="0" fontId="13" fillId="0" borderId="34" xfId="9" applyFont="1" applyFill="1" applyBorder="1" applyAlignment="1">
      <alignment horizontal="center" vertical="center"/>
    </xf>
    <xf numFmtId="0" fontId="13" fillId="0" borderId="106" xfId="9" applyFont="1" applyFill="1" applyBorder="1" applyAlignment="1">
      <alignment horizontal="center" vertical="center"/>
    </xf>
    <xf numFmtId="0" fontId="13" fillId="3" borderId="107" xfId="9" applyFont="1" applyFill="1" applyBorder="1" applyAlignment="1" applyProtection="1">
      <alignment horizontal="center" vertical="center"/>
      <protection locked="0"/>
    </xf>
    <xf numFmtId="0" fontId="13" fillId="3" borderId="34" xfId="9" applyFont="1" applyFill="1" applyBorder="1" applyAlignment="1" applyProtection="1">
      <alignment horizontal="center" vertical="center"/>
      <protection locked="0"/>
    </xf>
    <xf numFmtId="0" fontId="13" fillId="0" borderId="7" xfId="9" applyFont="1" applyFill="1" applyBorder="1" applyAlignment="1">
      <alignment horizontal="distributed" vertical="center" indent="2"/>
    </xf>
    <xf numFmtId="0" fontId="13" fillId="0" borderId="101" xfId="9" applyFont="1" applyFill="1" applyBorder="1" applyAlignment="1">
      <alignment horizontal="distributed" vertical="center" indent="2"/>
    </xf>
    <xf numFmtId="0" fontId="13" fillId="0" borderId="5" xfId="9" applyFont="1" applyFill="1" applyBorder="1" applyAlignment="1">
      <alignment horizontal="distributed" vertical="center" indent="2"/>
    </xf>
    <xf numFmtId="0" fontId="13" fillId="0" borderId="7" xfId="9" applyFont="1" applyFill="1" applyBorder="1" applyAlignment="1">
      <alignment horizontal="center" vertical="center"/>
    </xf>
    <xf numFmtId="0" fontId="13" fillId="0" borderId="103" xfId="9" applyFont="1" applyFill="1" applyBorder="1" applyAlignment="1">
      <alignment horizontal="center" vertical="center"/>
    </xf>
    <xf numFmtId="0" fontId="13" fillId="7" borderId="82" xfId="9" applyFont="1" applyFill="1" applyBorder="1" applyAlignment="1" applyProtection="1">
      <alignment horizontal="center" vertical="center"/>
      <protection locked="0"/>
    </xf>
    <xf numFmtId="0" fontId="13" fillId="7" borderId="44" xfId="9" applyFont="1" applyFill="1" applyBorder="1" applyAlignment="1" applyProtection="1">
      <alignment horizontal="center" vertical="center"/>
      <protection locked="0"/>
    </xf>
    <xf numFmtId="0" fontId="1" fillId="7" borderId="44" xfId="3" applyFill="1" applyBorder="1" applyAlignment="1" applyProtection="1">
      <alignment horizontal="center" vertical="center"/>
      <protection locked="0"/>
    </xf>
    <xf numFmtId="0" fontId="1" fillId="7" borderId="102" xfId="3" applyFill="1" applyBorder="1" applyAlignment="1" applyProtection="1">
      <alignment horizontal="center" vertical="center"/>
      <protection locked="0"/>
    </xf>
    <xf numFmtId="0" fontId="13" fillId="0" borderId="3" xfId="9" applyFont="1" applyFill="1" applyBorder="1" applyAlignment="1">
      <alignment horizontal="center" vertical="center" textRotation="255"/>
    </xf>
    <xf numFmtId="0" fontId="13" fillId="0" borderId="46" xfId="9" applyFont="1" applyFill="1" applyBorder="1" applyAlignment="1">
      <alignment horizontal="center" vertical="center" textRotation="255"/>
    </xf>
    <xf numFmtId="0" fontId="13" fillId="0" borderId="11" xfId="9" applyFont="1" applyFill="1" applyBorder="1" applyAlignment="1">
      <alignment horizontal="center" vertical="center" textRotation="255"/>
    </xf>
    <xf numFmtId="0" fontId="13" fillId="0" borderId="52" xfId="9" applyFont="1" applyFill="1" applyBorder="1" applyAlignment="1">
      <alignment horizontal="center" vertical="center" textRotation="255"/>
    </xf>
    <xf numFmtId="0" fontId="13" fillId="0" borderId="88" xfId="9" applyFont="1" applyFill="1" applyBorder="1" applyAlignment="1">
      <alignment horizontal="center" vertical="center" textRotation="255"/>
    </xf>
    <xf numFmtId="0" fontId="13" fillId="0" borderId="87" xfId="9" applyFont="1" applyFill="1" applyBorder="1" applyAlignment="1">
      <alignment horizontal="center" vertical="center" textRotation="255"/>
    </xf>
    <xf numFmtId="0" fontId="13" fillId="0" borderId="7" xfId="9" applyFont="1" applyFill="1" applyBorder="1" applyAlignment="1">
      <alignment horizontal="distributed" vertical="center" wrapText="1"/>
    </xf>
    <xf numFmtId="0" fontId="13" fillId="0" borderId="101" xfId="9" applyFont="1" applyFill="1" applyBorder="1" applyAlignment="1">
      <alignment horizontal="distributed" vertical="center" wrapText="1"/>
    </xf>
    <xf numFmtId="0" fontId="13" fillId="0" borderId="5" xfId="9" applyFont="1" applyFill="1" applyBorder="1" applyAlignment="1">
      <alignment horizontal="distributed" vertical="center" wrapText="1"/>
    </xf>
    <xf numFmtId="0" fontId="13" fillId="3" borderId="7" xfId="9" applyFont="1" applyFill="1" applyBorder="1" applyAlignment="1" applyProtection="1">
      <alignment horizontal="center" vertical="center" wrapText="1"/>
      <protection locked="0"/>
    </xf>
    <xf numFmtId="0" fontId="13" fillId="3" borderId="101" xfId="9" applyFont="1" applyFill="1" applyBorder="1" applyAlignment="1" applyProtection="1">
      <alignment horizontal="center" vertical="center" wrapText="1"/>
      <protection locked="0"/>
    </xf>
    <xf numFmtId="0" fontId="13" fillId="3" borderId="105" xfId="9" applyFont="1" applyFill="1" applyBorder="1" applyAlignment="1" applyProtection="1">
      <alignment horizontal="center" vertical="center" wrapText="1"/>
      <protection locked="0"/>
    </xf>
    <xf numFmtId="0" fontId="13" fillId="0" borderId="20" xfId="9" applyFont="1" applyFill="1" applyBorder="1" applyAlignment="1">
      <alignment horizontal="distributed" vertical="center" wrapText="1"/>
    </xf>
    <xf numFmtId="0" fontId="13" fillId="0" borderId="56" xfId="9" applyFont="1" applyFill="1" applyBorder="1" applyAlignment="1">
      <alignment horizontal="distributed" vertical="center" wrapText="1"/>
    </xf>
    <xf numFmtId="0" fontId="13" fillId="0" borderId="18" xfId="9" applyFont="1" applyFill="1" applyBorder="1" applyAlignment="1">
      <alignment horizontal="distributed" vertical="center" wrapText="1"/>
    </xf>
    <xf numFmtId="0" fontId="13" fillId="0" borderId="11" xfId="9" applyFont="1" applyFill="1" applyBorder="1" applyAlignment="1">
      <alignment horizontal="distributed" vertical="center" wrapText="1"/>
    </xf>
    <xf numFmtId="0" fontId="13" fillId="0" borderId="0" xfId="9" applyFont="1" applyFill="1" applyBorder="1" applyAlignment="1">
      <alignment horizontal="distributed" vertical="center" wrapText="1"/>
    </xf>
    <xf numFmtId="0" fontId="13" fillId="0" borderId="52" xfId="9" applyFont="1" applyFill="1" applyBorder="1" applyAlignment="1">
      <alignment horizontal="distributed" vertical="center" wrapText="1"/>
    </xf>
    <xf numFmtId="0" fontId="13" fillId="0" borderId="108" xfId="9" applyFont="1" applyFill="1" applyBorder="1" applyAlignment="1">
      <alignment horizontal="distributed" vertical="center" wrapText="1"/>
    </xf>
    <xf numFmtId="0" fontId="13" fillId="0" borderId="31" xfId="9" applyFont="1" applyFill="1" applyBorder="1" applyAlignment="1">
      <alignment horizontal="distributed" vertical="center" wrapText="1"/>
    </xf>
    <xf numFmtId="0" fontId="13" fillId="0" borderId="109" xfId="9" applyFont="1" applyFill="1" applyBorder="1" applyAlignment="1">
      <alignment horizontal="distributed" vertical="center" wrapText="1"/>
    </xf>
    <xf numFmtId="0" fontId="13" fillId="0" borderId="34" xfId="9" applyFont="1" applyFill="1" applyBorder="1" applyAlignment="1" applyProtection="1">
      <alignment horizontal="left" vertical="center" wrapText="1"/>
      <protection locked="0"/>
    </xf>
    <xf numFmtId="0" fontId="13" fillId="3" borderId="107" xfId="9" applyFont="1" applyFill="1" applyBorder="1" applyAlignment="1" applyProtection="1">
      <alignment horizontal="left" vertical="center" wrapText="1"/>
      <protection locked="0"/>
    </xf>
    <xf numFmtId="0" fontId="1" fillId="0" borderId="68" xfId="3" applyBorder="1" applyAlignment="1">
      <alignment horizontal="left" vertical="center" wrapText="1"/>
    </xf>
    <xf numFmtId="0" fontId="13" fillId="0" borderId="3" xfId="9" applyFont="1" applyFill="1" applyBorder="1" applyAlignment="1" applyProtection="1">
      <alignment horizontal="distributed" vertical="center" textRotation="255" wrapText="1"/>
      <protection locked="0"/>
    </xf>
    <xf numFmtId="0" fontId="1" fillId="0" borderId="46" xfId="3" applyBorder="1" applyAlignment="1">
      <alignment horizontal="distributed" vertical="center" textRotation="255" wrapText="1"/>
    </xf>
    <xf numFmtId="0" fontId="1" fillId="0" borderId="11" xfId="3" applyBorder="1" applyAlignment="1">
      <alignment horizontal="distributed" vertical="center" textRotation="255" wrapText="1"/>
    </xf>
    <xf numFmtId="0" fontId="1" fillId="0" borderId="52" xfId="3" applyBorder="1" applyAlignment="1">
      <alignment horizontal="distributed" vertical="center" textRotation="255" wrapText="1"/>
    </xf>
    <xf numFmtId="0" fontId="13" fillId="0" borderId="3" xfId="9" applyFont="1" applyFill="1" applyBorder="1" applyAlignment="1" applyProtection="1">
      <alignment horizontal="distributed" vertical="center" wrapText="1" indent="1"/>
      <protection locked="0"/>
    </xf>
    <xf numFmtId="0" fontId="1" fillId="0" borderId="45" xfId="3" applyBorder="1" applyAlignment="1">
      <alignment horizontal="distributed" vertical="center" wrapText="1" indent="1"/>
    </xf>
    <xf numFmtId="0" fontId="1" fillId="0" borderId="46" xfId="3" applyBorder="1" applyAlignment="1">
      <alignment horizontal="distributed" vertical="center" wrapText="1" indent="1"/>
    </xf>
    <xf numFmtId="0" fontId="1" fillId="0" borderId="11" xfId="3" applyBorder="1" applyAlignment="1">
      <alignment horizontal="distributed" vertical="center" wrapText="1" indent="1"/>
    </xf>
    <xf numFmtId="0" fontId="1" fillId="0" borderId="0" xfId="3" applyAlignment="1">
      <alignment horizontal="distributed" vertical="center" wrapText="1" indent="1"/>
    </xf>
    <xf numFmtId="0" fontId="1" fillId="0" borderId="52" xfId="3" applyBorder="1" applyAlignment="1">
      <alignment horizontal="distributed" vertical="center" wrapText="1" indent="1"/>
    </xf>
    <xf numFmtId="0" fontId="1" fillId="0" borderId="0" xfId="3" applyBorder="1" applyAlignment="1">
      <alignment horizontal="distributed" vertical="center" wrapText="1" indent="1"/>
    </xf>
    <xf numFmtId="0" fontId="13" fillId="0" borderId="20" xfId="9" applyFont="1" applyFill="1" applyBorder="1" applyAlignment="1">
      <alignment horizontal="center" vertical="center"/>
    </xf>
    <xf numFmtId="0" fontId="13" fillId="0" borderId="56" xfId="9" applyFont="1" applyFill="1" applyBorder="1" applyAlignment="1">
      <alignment horizontal="center" vertical="center"/>
    </xf>
    <xf numFmtId="0" fontId="13" fillId="0" borderId="18" xfId="9" applyFont="1" applyFill="1" applyBorder="1" applyAlignment="1">
      <alignment horizontal="center" vertical="center"/>
    </xf>
    <xf numFmtId="0" fontId="13" fillId="0" borderId="111" xfId="9" applyFont="1" applyFill="1" applyBorder="1" applyAlignment="1">
      <alignment vertical="center" wrapText="1"/>
    </xf>
    <xf numFmtId="0" fontId="13" fillId="0" borderId="112" xfId="9" applyFont="1" applyFill="1" applyBorder="1" applyAlignment="1">
      <alignment vertical="center"/>
    </xf>
    <xf numFmtId="0" fontId="13" fillId="0" borderId="113" xfId="9" applyFont="1" applyFill="1" applyBorder="1" applyAlignment="1">
      <alignment vertical="center"/>
    </xf>
    <xf numFmtId="0" fontId="13" fillId="0" borderId="114" xfId="9" applyFont="1" applyFill="1" applyBorder="1" applyAlignment="1">
      <alignment vertical="center"/>
    </xf>
    <xf numFmtId="0" fontId="13" fillId="0" borderId="0" xfId="9" applyFont="1" applyFill="1" applyBorder="1" applyAlignment="1">
      <alignment vertical="center"/>
    </xf>
    <xf numFmtId="0" fontId="13" fillId="0" borderId="115" xfId="9" applyFont="1" applyFill="1" applyBorder="1" applyAlignment="1">
      <alignment vertical="center"/>
    </xf>
    <xf numFmtId="0" fontId="13" fillId="0" borderId="116" xfId="9" applyFont="1" applyFill="1" applyBorder="1" applyAlignment="1">
      <alignment vertical="center"/>
    </xf>
    <xf numFmtId="0" fontId="13" fillId="0" borderId="110" xfId="9" applyFont="1" applyFill="1" applyBorder="1" applyAlignment="1">
      <alignment vertical="center"/>
    </xf>
    <xf numFmtId="0" fontId="13" fillId="0" borderId="117" xfId="9" applyFont="1" applyFill="1" applyBorder="1" applyAlignment="1">
      <alignment vertical="center"/>
    </xf>
    <xf numFmtId="0" fontId="13" fillId="0" borderId="20" xfId="9" applyFont="1" applyFill="1" applyBorder="1" applyAlignment="1">
      <alignment vertical="center" wrapText="1"/>
    </xf>
    <xf numFmtId="0" fontId="13" fillId="0" borderId="56" xfId="9" applyFont="1" applyFill="1" applyBorder="1" applyAlignment="1">
      <alignment vertical="center" wrapText="1"/>
    </xf>
    <xf numFmtId="0" fontId="13" fillId="0" borderId="18" xfId="9" applyFont="1" applyFill="1" applyBorder="1" applyAlignment="1">
      <alignment vertical="center" wrapText="1"/>
    </xf>
    <xf numFmtId="0" fontId="13" fillId="0" borderId="11" xfId="9" applyFont="1" applyFill="1" applyBorder="1" applyAlignment="1">
      <alignment vertical="center" wrapText="1"/>
    </xf>
    <xf numFmtId="0" fontId="13" fillId="0" borderId="0" xfId="9" applyFont="1" applyFill="1" applyBorder="1" applyAlignment="1">
      <alignment vertical="center" wrapText="1"/>
    </xf>
    <xf numFmtId="0" fontId="13" fillId="0" borderId="52" xfId="9" applyFont="1" applyFill="1" applyBorder="1" applyAlignment="1">
      <alignment vertical="center" wrapText="1"/>
    </xf>
    <xf numFmtId="0" fontId="13" fillId="0" borderId="88" xfId="9" applyFont="1" applyFill="1" applyBorder="1" applyAlignment="1">
      <alignment vertical="center" wrapText="1"/>
    </xf>
    <xf numFmtId="0" fontId="13" fillId="0" borderId="74" xfId="9" applyFont="1" applyFill="1" applyBorder="1" applyAlignment="1">
      <alignment vertical="center" wrapText="1"/>
    </xf>
    <xf numFmtId="0" fontId="13" fillId="0" borderId="87" xfId="9" applyFont="1" applyFill="1" applyBorder="1" applyAlignment="1">
      <alignment vertical="center" wrapText="1"/>
    </xf>
    <xf numFmtId="0" fontId="13" fillId="3" borderId="20" xfId="9" applyFont="1" applyFill="1" applyBorder="1" applyAlignment="1" applyProtection="1">
      <alignment horizontal="left" vertical="center" wrapText="1"/>
      <protection locked="0"/>
    </xf>
    <xf numFmtId="0" fontId="13" fillId="3" borderId="56" xfId="9" applyFont="1" applyFill="1" applyBorder="1" applyAlignment="1" applyProtection="1">
      <alignment horizontal="left" vertical="center" wrapText="1"/>
      <protection locked="0"/>
    </xf>
    <xf numFmtId="0" fontId="13" fillId="3" borderId="0" xfId="9" applyFont="1" applyFill="1" applyBorder="1" applyAlignment="1" applyProtection="1">
      <alignment horizontal="left" vertical="center" wrapText="1"/>
      <protection locked="0"/>
    </xf>
    <xf numFmtId="0" fontId="13" fillId="3" borderId="91" xfId="9" applyFont="1" applyFill="1" applyBorder="1" applyAlignment="1" applyProtection="1">
      <alignment horizontal="left" vertical="center" wrapText="1"/>
      <protection locked="0"/>
    </xf>
    <xf numFmtId="0" fontId="13" fillId="3" borderId="11" xfId="9" applyFont="1" applyFill="1" applyBorder="1" applyAlignment="1" applyProtection="1">
      <alignment horizontal="left" vertical="center" wrapText="1"/>
      <protection locked="0"/>
    </xf>
    <xf numFmtId="0" fontId="13" fillId="3" borderId="88" xfId="9" applyFont="1" applyFill="1" applyBorder="1" applyAlignment="1" applyProtection="1">
      <alignment horizontal="left" vertical="center" wrapText="1"/>
      <protection locked="0"/>
    </xf>
    <xf numFmtId="0" fontId="13" fillId="3" borderId="74" xfId="9" applyFont="1" applyFill="1" applyBorder="1" applyAlignment="1" applyProtection="1">
      <alignment horizontal="left" vertical="center" wrapText="1"/>
      <protection locked="0"/>
    </xf>
    <xf numFmtId="0" fontId="13" fillId="3" borderId="93" xfId="9" applyFont="1" applyFill="1" applyBorder="1" applyAlignment="1" applyProtection="1">
      <alignment horizontal="left" vertical="center" wrapText="1"/>
      <protection locked="0"/>
    </xf>
    <xf numFmtId="0" fontId="13" fillId="0" borderId="110" xfId="9" applyFont="1" applyFill="1" applyBorder="1" applyAlignment="1">
      <alignment horizontal="center" vertical="center"/>
    </xf>
    <xf numFmtId="0" fontId="13" fillId="0" borderId="1" xfId="9" applyFont="1" applyFill="1" applyBorder="1" applyAlignment="1">
      <alignment horizontal="center" vertical="distributed" textRotation="255" indent="4"/>
    </xf>
    <xf numFmtId="0" fontId="13" fillId="0" borderId="46" xfId="9" applyFont="1" applyFill="1" applyBorder="1" applyAlignment="1">
      <alignment horizontal="center" vertical="distributed" textRotation="255" indent="4"/>
    </xf>
    <xf numFmtId="0" fontId="13" fillId="0" borderId="9" xfId="9" applyFont="1" applyFill="1" applyBorder="1" applyAlignment="1">
      <alignment horizontal="center" vertical="distributed" textRotation="255" indent="4"/>
    </xf>
    <xf numFmtId="0" fontId="13" fillId="0" borderId="52" xfId="9" applyFont="1" applyFill="1" applyBorder="1" applyAlignment="1">
      <alignment horizontal="center" vertical="distributed" textRotation="255" indent="4"/>
    </xf>
    <xf numFmtId="0" fontId="13" fillId="0" borderId="92" xfId="9" applyFont="1" applyFill="1" applyBorder="1" applyAlignment="1">
      <alignment horizontal="center" vertical="distributed" textRotation="255" indent="4"/>
    </xf>
    <xf numFmtId="0" fontId="13" fillId="0" borderId="87" xfId="9" applyFont="1" applyFill="1" applyBorder="1" applyAlignment="1">
      <alignment horizontal="center" vertical="distributed" textRotation="255" indent="4"/>
    </xf>
    <xf numFmtId="0" fontId="13" fillId="0" borderId="13" xfId="9" applyFont="1" applyFill="1" applyBorder="1" applyAlignment="1">
      <alignment horizontal="center" vertical="center"/>
    </xf>
    <xf numFmtId="0" fontId="11" fillId="0" borderId="0" xfId="3" applyFont="1" applyAlignment="1">
      <alignment horizontal="center" vertical="center" wrapText="1"/>
    </xf>
    <xf numFmtId="0" fontId="15" fillId="0" borderId="0" xfId="3" applyFont="1" applyBorder="1" applyAlignment="1">
      <alignment horizontal="center" vertical="center"/>
    </xf>
    <xf numFmtId="0" fontId="16" fillId="0" borderId="31" xfId="3" applyFont="1" applyBorder="1" applyAlignment="1">
      <alignment horizontal="right" vertical="center"/>
    </xf>
    <xf numFmtId="0" fontId="15" fillId="3" borderId="15" xfId="3" applyFont="1" applyFill="1" applyBorder="1" applyAlignment="1" applyProtection="1">
      <alignment horizontal="center" vertical="center"/>
      <protection locked="0"/>
    </xf>
    <xf numFmtId="0" fontId="15" fillId="3" borderId="34" xfId="3" applyFont="1" applyFill="1" applyBorder="1" applyAlignment="1" applyProtection="1">
      <alignment horizontal="center" vertical="center"/>
      <protection locked="0"/>
    </xf>
    <xf numFmtId="0" fontId="15" fillId="3" borderId="13" xfId="3" applyFont="1" applyFill="1" applyBorder="1" applyAlignment="1" applyProtection="1">
      <alignment horizontal="center" vertical="center"/>
      <protection locked="0"/>
    </xf>
    <xf numFmtId="0" fontId="13" fillId="0" borderId="19" xfId="3" applyFont="1" applyBorder="1" applyAlignment="1">
      <alignment horizontal="left" vertical="center" wrapText="1"/>
    </xf>
    <xf numFmtId="0" fontId="13" fillId="0" borderId="39" xfId="3" applyFont="1" applyBorder="1" applyAlignment="1">
      <alignment horizontal="left" vertical="center"/>
    </xf>
    <xf numFmtId="0" fontId="13" fillId="0" borderId="118" xfId="3" applyFont="1" applyBorder="1" applyAlignment="1">
      <alignment horizontal="left" vertical="center"/>
    </xf>
    <xf numFmtId="0" fontId="13" fillId="0" borderId="19" xfId="3" applyFont="1" applyBorder="1" applyAlignment="1">
      <alignment vertical="center" wrapText="1"/>
    </xf>
    <xf numFmtId="0" fontId="13" fillId="0" borderId="39" xfId="3" applyFont="1" applyBorder="1" applyAlignment="1">
      <alignment vertical="center"/>
    </xf>
    <xf numFmtId="0" fontId="13" fillId="0" borderId="118" xfId="3" applyFont="1" applyBorder="1" applyAlignment="1">
      <alignment vertical="center"/>
    </xf>
    <xf numFmtId="0" fontId="13" fillId="0" borderId="19" xfId="3" applyFont="1" applyBorder="1" applyAlignment="1" applyProtection="1">
      <alignment horizontal="center" vertical="center"/>
      <protection hidden="1"/>
    </xf>
    <xf numFmtId="0" fontId="13" fillId="0" borderId="39" xfId="3" applyFont="1" applyBorder="1" applyAlignment="1" applyProtection="1">
      <alignment horizontal="center" vertical="center"/>
      <protection hidden="1"/>
    </xf>
    <xf numFmtId="0" fontId="13" fillId="0" borderId="118" xfId="3" applyFont="1" applyBorder="1" applyAlignment="1" applyProtection="1">
      <alignment horizontal="center" vertical="center"/>
      <protection hidden="1"/>
    </xf>
    <xf numFmtId="0" fontId="13" fillId="0" borderId="39" xfId="3" applyFont="1" applyBorder="1" applyAlignment="1">
      <alignment vertical="center" wrapText="1"/>
    </xf>
    <xf numFmtId="0" fontId="13" fillId="0" borderId="118" xfId="3" applyFont="1" applyBorder="1" applyAlignment="1">
      <alignment vertical="center" wrapText="1"/>
    </xf>
    <xf numFmtId="0" fontId="19" fillId="0" borderId="0" xfId="3" applyFont="1" applyAlignment="1">
      <alignment horizontal="left" vertical="center"/>
    </xf>
    <xf numFmtId="0" fontId="25" fillId="0" borderId="0" xfId="3" applyFont="1" applyAlignment="1">
      <alignment horizontal="left" vertical="center"/>
    </xf>
    <xf numFmtId="0" fontId="13" fillId="0" borderId="19" xfId="3" applyFont="1" applyBorder="1" applyAlignment="1">
      <alignment vertical="center"/>
    </xf>
    <xf numFmtId="0" fontId="13" fillId="0" borderId="57" xfId="3" applyFont="1" applyBorder="1" applyAlignment="1">
      <alignment vertical="center"/>
    </xf>
    <xf numFmtId="0" fontId="13" fillId="0" borderId="57" xfId="3" applyFont="1" applyBorder="1" applyAlignment="1" applyProtection="1">
      <alignment horizontal="center" vertical="center"/>
      <protection hidden="1"/>
    </xf>
    <xf numFmtId="0" fontId="13" fillId="0" borderId="122" xfId="3" applyFont="1" applyBorder="1" applyAlignment="1" applyProtection="1">
      <alignment horizontal="center" vertical="center" wrapText="1"/>
      <protection hidden="1"/>
    </xf>
    <xf numFmtId="0" fontId="13" fillId="0" borderId="123" xfId="3" applyFont="1" applyBorder="1" applyAlignment="1" applyProtection="1">
      <alignment horizontal="center" vertical="center"/>
      <protection hidden="1"/>
    </xf>
    <xf numFmtId="0" fontId="13" fillId="0" borderId="124" xfId="3" applyFont="1" applyBorder="1" applyAlignment="1" applyProtection="1">
      <alignment horizontal="center" vertical="center"/>
      <protection hidden="1"/>
    </xf>
    <xf numFmtId="0" fontId="21" fillId="0" borderId="0" xfId="3" applyFont="1" applyAlignment="1">
      <alignment vertical="top" wrapText="1"/>
    </xf>
    <xf numFmtId="0" fontId="27" fillId="0" borderId="14" xfId="3" applyFont="1" applyBorder="1" applyAlignment="1" applyProtection="1">
      <alignment horizontal="center" vertical="center"/>
    </xf>
    <xf numFmtId="0" fontId="1" fillId="0" borderId="15" xfId="3" applyBorder="1" applyAlignment="1" applyProtection="1">
      <alignment horizontal="left" vertical="center" wrapText="1"/>
    </xf>
    <xf numFmtId="0" fontId="1" fillId="0" borderId="34" xfId="3" applyBorder="1" applyAlignment="1" applyProtection="1">
      <alignment horizontal="left" vertical="center" wrapText="1"/>
    </xf>
    <xf numFmtId="0" fontId="1" fillId="0" borderId="13" xfId="3" applyBorder="1" applyAlignment="1" applyProtection="1">
      <alignment horizontal="left" vertical="center" wrapText="1"/>
    </xf>
    <xf numFmtId="0" fontId="30" fillId="8" borderId="125" xfId="3" applyFont="1" applyFill="1" applyBorder="1" applyAlignment="1" applyProtection="1">
      <alignment horizontal="center" vertical="center"/>
    </xf>
    <xf numFmtId="0" fontId="30" fillId="8" borderId="77" xfId="3" applyFont="1" applyFill="1" applyBorder="1" applyAlignment="1" applyProtection="1">
      <alignment horizontal="center" vertical="center"/>
    </xf>
    <xf numFmtId="0" fontId="30" fillId="8" borderId="126" xfId="3" applyFont="1" applyFill="1" applyBorder="1" applyAlignment="1" applyProtection="1">
      <alignment horizontal="center" vertical="center"/>
    </xf>
    <xf numFmtId="0" fontId="33" fillId="8" borderId="129" xfId="3" applyFont="1" applyFill="1" applyBorder="1" applyAlignment="1" applyProtection="1">
      <alignment horizontal="center" vertical="center"/>
    </xf>
    <xf numFmtId="0" fontId="33" fillId="8" borderId="130" xfId="3" applyFont="1" applyFill="1" applyBorder="1" applyAlignment="1" applyProtection="1">
      <alignment horizontal="center" vertical="center"/>
    </xf>
    <xf numFmtId="0" fontId="34" fillId="8" borderId="135" xfId="3" applyFont="1" applyFill="1" applyBorder="1" applyAlignment="1" applyProtection="1">
      <alignment horizontal="center" vertical="center" textRotation="255"/>
    </xf>
    <xf numFmtId="0" fontId="34" fillId="8" borderId="12" xfId="3" applyFont="1" applyFill="1" applyBorder="1" applyAlignment="1" applyProtection="1">
      <alignment horizontal="center" vertical="center" textRotation="255"/>
    </xf>
    <xf numFmtId="0" fontId="34" fillId="8" borderId="79" xfId="3" applyFont="1" applyFill="1" applyBorder="1" applyAlignment="1" applyProtection="1">
      <alignment horizontal="center" vertical="center" textRotation="255"/>
    </xf>
    <xf numFmtId="0" fontId="34" fillId="8" borderId="135" xfId="3" applyFont="1" applyFill="1" applyBorder="1" applyAlignment="1">
      <alignment horizontal="center" vertical="center" textRotation="255"/>
    </xf>
    <xf numFmtId="0" fontId="34" fillId="8" borderId="12" xfId="3" applyFont="1" applyFill="1" applyBorder="1" applyAlignment="1">
      <alignment horizontal="center" vertical="center" textRotation="255"/>
    </xf>
    <xf numFmtId="0" fontId="34" fillId="8" borderId="79" xfId="3" applyFont="1" applyFill="1" applyBorder="1" applyAlignment="1">
      <alignment horizontal="center" vertical="center" textRotation="255"/>
    </xf>
    <xf numFmtId="0" fontId="26" fillId="0" borderId="0" xfId="3" applyFont="1" applyAlignment="1">
      <alignment horizontal="center" vertical="center" wrapText="1"/>
    </xf>
    <xf numFmtId="0" fontId="27" fillId="0" borderId="14" xfId="3" applyFont="1" applyBorder="1" applyAlignment="1">
      <alignment horizontal="center" vertical="center"/>
    </xf>
    <xf numFmtId="0" fontId="11" fillId="0" borderId="15" xfId="3" applyFont="1" applyBorder="1" applyAlignment="1">
      <alignment horizontal="left" vertical="center" wrapText="1"/>
    </xf>
    <xf numFmtId="0" fontId="11" fillId="0" borderId="34" xfId="3" applyFont="1" applyBorder="1" applyAlignment="1">
      <alignment horizontal="left" vertical="center" wrapText="1"/>
    </xf>
    <xf numFmtId="0" fontId="11" fillId="0" borderId="13" xfId="3" applyFont="1" applyBorder="1" applyAlignment="1">
      <alignment horizontal="left" vertical="center" wrapText="1"/>
    </xf>
    <xf numFmtId="0" fontId="30" fillId="8" borderId="125" xfId="3" applyFont="1" applyFill="1" applyBorder="1" applyAlignment="1">
      <alignment horizontal="center" vertical="center"/>
    </xf>
    <xf numFmtId="0" fontId="30" fillId="8" borderId="77" xfId="3" applyFont="1" applyFill="1" applyBorder="1" applyAlignment="1">
      <alignment horizontal="center" vertical="center"/>
    </xf>
    <xf numFmtId="0" fontId="30" fillId="8" borderId="126" xfId="3" applyFont="1" applyFill="1" applyBorder="1" applyAlignment="1">
      <alignment horizontal="center" vertical="center"/>
    </xf>
    <xf numFmtId="0" fontId="33" fillId="8" borderId="129" xfId="3" applyFont="1" applyFill="1" applyBorder="1" applyAlignment="1">
      <alignment horizontal="center" vertical="center"/>
    </xf>
    <xf numFmtId="0" fontId="33" fillId="8" borderId="130" xfId="3" applyFont="1" applyFill="1" applyBorder="1" applyAlignment="1">
      <alignment horizontal="center" vertical="center"/>
    </xf>
    <xf numFmtId="0" fontId="19" fillId="0" borderId="19" xfId="3" applyFont="1" applyBorder="1" applyAlignment="1">
      <alignment horizontal="center" vertical="center" wrapText="1"/>
    </xf>
    <xf numFmtId="0" fontId="19" fillId="0" borderId="39" xfId="3" applyFont="1" applyBorder="1" applyAlignment="1">
      <alignment horizontal="center" vertical="center"/>
    </xf>
    <xf numFmtId="0" fontId="19" fillId="0" borderId="118" xfId="3" applyFont="1" applyBorder="1" applyAlignment="1">
      <alignment horizontal="center" vertical="center"/>
    </xf>
    <xf numFmtId="0" fontId="19" fillId="0" borderId="19" xfId="3" applyFont="1" applyBorder="1" applyAlignment="1">
      <alignment horizontal="center" vertical="center"/>
    </xf>
    <xf numFmtId="0" fontId="13" fillId="0" borderId="20" xfId="3" applyFont="1" applyBorder="1" applyAlignment="1" applyProtection="1">
      <alignment horizontal="left" vertical="top"/>
      <protection locked="0"/>
    </xf>
    <xf numFmtId="0" fontId="35" fillId="0" borderId="56" xfId="10" applyFont="1" applyBorder="1" applyAlignment="1" applyProtection="1">
      <alignment horizontal="left" vertical="top"/>
      <protection locked="0"/>
    </xf>
    <xf numFmtId="0" fontId="35" fillId="0" borderId="11" xfId="10" applyFont="1" applyBorder="1" applyAlignment="1" applyProtection="1">
      <alignment horizontal="left" vertical="top"/>
      <protection locked="0"/>
    </xf>
    <xf numFmtId="0" fontId="35" fillId="0" borderId="0" xfId="10" applyFont="1" applyAlignment="1" applyProtection="1">
      <alignment horizontal="left" vertical="top"/>
      <protection locked="0"/>
    </xf>
    <xf numFmtId="0" fontId="35" fillId="0" borderId="108" xfId="10" applyFont="1" applyBorder="1" applyAlignment="1" applyProtection="1">
      <alignment horizontal="left" vertical="top"/>
      <protection locked="0"/>
    </xf>
    <xf numFmtId="0" fontId="35" fillId="0" borderId="31" xfId="10" applyFont="1" applyBorder="1" applyAlignment="1" applyProtection="1">
      <alignment horizontal="left" vertical="top"/>
      <protection locked="0"/>
    </xf>
    <xf numFmtId="0" fontId="35" fillId="0" borderId="19" xfId="10" applyFont="1" applyBorder="1" applyAlignment="1" applyProtection="1">
      <alignment horizontal="center" vertical="center"/>
      <protection locked="0"/>
    </xf>
    <xf numFmtId="0" fontId="35" fillId="0" borderId="39" xfId="10" applyFont="1" applyBorder="1" applyAlignment="1" applyProtection="1">
      <alignment horizontal="center" vertical="center"/>
      <protection locked="0"/>
    </xf>
    <xf numFmtId="0" fontId="35" fillId="0" borderId="118" xfId="10" applyFont="1" applyBorder="1" applyAlignment="1" applyProtection="1">
      <alignment horizontal="center" vertical="center"/>
      <protection locked="0"/>
    </xf>
    <xf numFmtId="0" fontId="19" fillId="0" borderId="0" xfId="3" applyFont="1" applyAlignment="1">
      <alignment vertical="top" wrapText="1"/>
    </xf>
    <xf numFmtId="0" fontId="0" fillId="0" borderId="0" xfId="11" applyFont="1" applyBorder="1" applyAlignment="1" applyProtection="1">
      <alignment horizontal="left" wrapText="1"/>
      <protection locked="0"/>
    </xf>
    <xf numFmtId="0" fontId="1" fillId="0" borderId="0" xfId="11" applyBorder="1" applyAlignment="1" applyProtection="1">
      <alignment horizontal="left" wrapText="1"/>
      <protection locked="0"/>
    </xf>
    <xf numFmtId="0" fontId="11" fillId="0" borderId="0" xfId="11" applyFont="1" applyAlignment="1">
      <alignment horizontal="right" wrapText="1"/>
    </xf>
    <xf numFmtId="0" fontId="9" fillId="0" borderId="0" xfId="11" applyFont="1" applyAlignment="1">
      <alignment horizontal="center" wrapText="1"/>
    </xf>
    <xf numFmtId="0" fontId="0" fillId="3" borderId="15" xfId="11" applyFont="1" applyFill="1" applyBorder="1" applyAlignment="1" applyProtection="1">
      <alignment horizontal="center" vertical="center" wrapText="1"/>
      <protection locked="0" hidden="1"/>
    </xf>
    <xf numFmtId="0" fontId="1" fillId="3" borderId="13" xfId="11" applyFill="1" applyBorder="1" applyAlignment="1" applyProtection="1">
      <alignment horizontal="center" vertical="center" wrapText="1"/>
      <protection locked="0" hidden="1"/>
    </xf>
    <xf numFmtId="0" fontId="1" fillId="0" borderId="15" xfId="11" applyBorder="1" applyAlignment="1">
      <alignment horizontal="center" vertical="center" wrapText="1"/>
    </xf>
    <xf numFmtId="0" fontId="1" fillId="0" borderId="13" xfId="11" applyBorder="1" applyAlignment="1">
      <alignment horizontal="center" vertical="center" wrapText="1"/>
    </xf>
    <xf numFmtId="0" fontId="0" fillId="0" borderId="15" xfId="11" applyFont="1" applyBorder="1" applyAlignment="1" applyProtection="1">
      <alignment horizontal="left" vertical="center" wrapText="1"/>
      <protection hidden="1"/>
    </xf>
    <xf numFmtId="0" fontId="1" fillId="0" borderId="13" xfId="12" applyBorder="1" applyProtection="1">
      <alignment vertical="center"/>
      <protection hidden="1"/>
    </xf>
    <xf numFmtId="0" fontId="1" fillId="0" borderId="13" xfId="11" applyBorder="1" applyAlignment="1" applyProtection="1">
      <alignment horizontal="left" vertical="center" wrapText="1"/>
      <protection hidden="1"/>
    </xf>
    <xf numFmtId="0" fontId="0" fillId="0" borderId="123" xfId="11" applyFont="1" applyBorder="1" applyAlignment="1" applyProtection="1">
      <alignment horizontal="center" vertical="center" wrapText="1"/>
      <protection hidden="1"/>
    </xf>
    <xf numFmtId="0" fontId="0" fillId="0" borderId="124" xfId="11" applyFont="1" applyBorder="1" applyAlignment="1" applyProtection="1">
      <alignment horizontal="center" vertical="center" wrapText="1"/>
      <protection hidden="1"/>
    </xf>
    <xf numFmtId="0" fontId="0" fillId="0" borderId="0" xfId="11" applyFont="1" applyBorder="1" applyAlignment="1">
      <alignment horizontal="left" vertical="top" wrapText="1"/>
    </xf>
    <xf numFmtId="0" fontId="1" fillId="0" borderId="0" xfId="11" applyBorder="1" applyAlignment="1">
      <alignment horizontal="left" vertical="top" wrapText="1"/>
    </xf>
    <xf numFmtId="0" fontId="19" fillId="0" borderId="9" xfId="13" applyFont="1" applyFill="1" applyBorder="1" applyAlignment="1" applyProtection="1">
      <alignment horizontal="center" vertical="center" wrapText="1"/>
      <protection hidden="1"/>
    </xf>
    <xf numFmtId="0" fontId="19" fillId="0" borderId="92" xfId="13" applyFont="1" applyFill="1" applyBorder="1" applyAlignment="1" applyProtection="1">
      <alignment horizontal="center" vertical="center" wrapText="1"/>
      <protection hidden="1"/>
    </xf>
    <xf numFmtId="0" fontId="19" fillId="0" borderId="56" xfId="13" applyFont="1" applyFill="1" applyBorder="1" applyAlignment="1" applyProtection="1">
      <alignment horizontal="left" vertical="top" wrapText="1"/>
      <protection hidden="1"/>
    </xf>
    <xf numFmtId="0" fontId="19" fillId="0" borderId="74" xfId="13" applyFont="1" applyFill="1" applyBorder="1" applyAlignment="1" applyProtection="1">
      <alignment horizontal="left" vertical="top" wrapText="1"/>
      <protection hidden="1"/>
    </xf>
    <xf numFmtId="0" fontId="15" fillId="0" borderId="146" xfId="13" applyFont="1" applyFill="1" applyBorder="1" applyAlignment="1" applyProtection="1">
      <alignment horizontal="center" vertical="center" wrapText="1"/>
      <protection hidden="1"/>
    </xf>
    <xf numFmtId="0" fontId="15" fillId="0" borderId="93" xfId="13" applyFont="1" applyFill="1" applyBorder="1" applyAlignment="1" applyProtection="1">
      <alignment horizontal="center" vertical="center" wrapText="1"/>
      <protection hidden="1"/>
    </xf>
    <xf numFmtId="0" fontId="15" fillId="3" borderId="147" xfId="13" applyFont="1" applyFill="1" applyBorder="1" applyAlignment="1" applyProtection="1">
      <alignment horizontal="center" vertical="center"/>
      <protection locked="0" hidden="1"/>
    </xf>
    <xf numFmtId="0" fontId="15" fillId="3" borderId="56" xfId="13" applyFont="1" applyFill="1" applyBorder="1" applyAlignment="1" applyProtection="1">
      <alignment horizontal="center" vertical="center"/>
      <protection locked="0" hidden="1"/>
    </xf>
    <xf numFmtId="0" fontId="15" fillId="3" borderId="146" xfId="13" applyFont="1" applyFill="1" applyBorder="1" applyAlignment="1" applyProtection="1">
      <alignment horizontal="center" vertical="center"/>
      <protection locked="0" hidden="1"/>
    </xf>
    <xf numFmtId="0" fontId="15" fillId="3" borderId="92" xfId="13" applyFont="1" applyFill="1" applyBorder="1" applyAlignment="1" applyProtection="1">
      <alignment horizontal="center" vertical="center"/>
      <protection locked="0" hidden="1"/>
    </xf>
    <xf numFmtId="0" fontId="15" fillId="3" borderId="74" xfId="13" applyFont="1" applyFill="1" applyBorder="1" applyAlignment="1" applyProtection="1">
      <alignment horizontal="center" vertical="center"/>
      <protection locked="0" hidden="1"/>
    </xf>
    <xf numFmtId="0" fontId="15" fillId="3" borderId="93" xfId="13" applyFont="1" applyFill="1" applyBorder="1" applyAlignment="1" applyProtection="1">
      <alignment horizontal="center" vertical="center"/>
      <protection locked="0" hidden="1"/>
    </xf>
    <xf numFmtId="0" fontId="19" fillId="0" borderId="82" xfId="13" applyFont="1" applyFill="1" applyBorder="1" applyAlignment="1" applyProtection="1">
      <alignment horizontal="left" vertical="center"/>
      <protection hidden="1"/>
    </xf>
    <xf numFmtId="0" fontId="19" fillId="0" borderId="44" xfId="13" applyFont="1" applyFill="1" applyBorder="1" applyAlignment="1" applyProtection="1">
      <alignment horizontal="left" vertical="center"/>
      <protection hidden="1"/>
    </xf>
    <xf numFmtId="0" fontId="15" fillId="0" borderId="43" xfId="13" applyFont="1" applyFill="1" applyBorder="1" applyAlignment="1" applyProtection="1">
      <alignment horizontal="center" vertical="center"/>
      <protection hidden="1"/>
    </xf>
    <xf numFmtId="0" fontId="15" fillId="0" borderId="44" xfId="13" applyFont="1" applyFill="1" applyBorder="1" applyAlignment="1" applyProtection="1">
      <alignment horizontal="center" vertical="center"/>
      <protection hidden="1"/>
    </xf>
    <xf numFmtId="0" fontId="15" fillId="0" borderId="102" xfId="13" applyFont="1" applyFill="1" applyBorder="1" applyAlignment="1" applyProtection="1">
      <alignment horizontal="center" vertical="center"/>
      <protection hidden="1"/>
    </xf>
    <xf numFmtId="0" fontId="19" fillId="0" borderId="125" xfId="13" applyFont="1" applyFill="1" applyBorder="1" applyAlignment="1" applyProtection="1">
      <alignment horizontal="left" vertical="center" wrapText="1"/>
      <protection hidden="1"/>
    </xf>
    <xf numFmtId="0" fontId="19" fillId="0" borderId="77" xfId="13" applyFont="1" applyFill="1" applyBorder="1" applyAlignment="1" applyProtection="1">
      <alignment horizontal="left" vertical="center"/>
      <protection hidden="1"/>
    </xf>
    <xf numFmtId="0" fontId="19" fillId="0" borderId="126" xfId="13" applyFont="1" applyFill="1" applyBorder="1" applyAlignment="1" applyProtection="1">
      <alignment horizontal="left" vertical="center"/>
      <protection hidden="1"/>
    </xf>
    <xf numFmtId="0" fontId="15" fillId="0" borderId="125" xfId="13" applyFont="1" applyFill="1" applyBorder="1" applyAlignment="1" applyProtection="1">
      <alignment horizontal="center" vertical="center"/>
      <protection hidden="1"/>
    </xf>
    <xf numFmtId="0" fontId="15" fillId="0" borderId="77" xfId="13" applyFont="1" applyFill="1" applyBorder="1" applyAlignment="1" applyProtection="1">
      <alignment horizontal="center"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horizontal="center" vertical="center" wrapText="1"/>
      <protection hidden="1"/>
    </xf>
    <xf numFmtId="0" fontId="43" fillId="0" borderId="0" xfId="13" applyFont="1" applyAlignment="1" applyProtection="1">
      <alignment horizontal="center" vertical="center"/>
      <protection hidden="1"/>
    </xf>
    <xf numFmtId="0" fontId="19" fillId="0" borderId="100" xfId="13" applyFont="1" applyFill="1" applyBorder="1" applyAlignment="1" applyProtection="1">
      <alignment horizontal="left" vertical="center" wrapText="1"/>
      <protection hidden="1"/>
    </xf>
    <xf numFmtId="0" fontId="19" fillId="0" borderId="101" xfId="13" applyFont="1" applyFill="1" applyBorder="1" applyAlignment="1" applyProtection="1">
      <alignment horizontal="left" vertical="center" wrapText="1"/>
      <protection hidden="1"/>
    </xf>
    <xf numFmtId="0" fontId="15" fillId="3" borderId="1" xfId="13" applyFont="1" applyFill="1" applyBorder="1" applyAlignment="1" applyProtection="1">
      <alignment horizontal="center" vertical="center"/>
      <protection locked="0" hidden="1"/>
    </xf>
    <xf numFmtId="0" fontId="15" fillId="3" borderId="45" xfId="13" applyFont="1" applyFill="1" applyBorder="1" applyAlignment="1" applyProtection="1">
      <alignment horizontal="center" vertical="center"/>
      <protection locked="0" hidden="1"/>
    </xf>
    <xf numFmtId="0" fontId="15" fillId="3" borderId="90" xfId="13" applyFont="1" applyFill="1" applyBorder="1" applyAlignment="1" applyProtection="1">
      <alignment horizontal="center" vertical="center"/>
      <protection locked="0" hidden="1"/>
    </xf>
    <xf numFmtId="0" fontId="19" fillId="0" borderId="1" xfId="13" applyFont="1" applyFill="1" applyBorder="1" applyAlignment="1" applyProtection="1">
      <alignment horizontal="left" vertical="center"/>
      <protection hidden="1"/>
    </xf>
    <xf numFmtId="0" fontId="19" fillId="0" borderId="45" xfId="13" applyFont="1" applyFill="1" applyBorder="1" applyAlignment="1" applyProtection="1">
      <alignment horizontal="left" vertical="center"/>
      <protection hidden="1"/>
    </xf>
    <xf numFmtId="0" fontId="15" fillId="0" borderId="1" xfId="13" applyFont="1" applyFill="1" applyBorder="1" applyAlignment="1" applyProtection="1">
      <alignment horizontal="center" vertical="center"/>
      <protection hidden="1"/>
    </xf>
    <xf numFmtId="0" fontId="15" fillId="0" borderId="45" xfId="13" applyFont="1" applyFill="1" applyBorder="1" applyAlignment="1" applyProtection="1">
      <alignment horizontal="center" vertical="center"/>
      <protection hidden="1"/>
    </xf>
    <xf numFmtId="0" fontId="15" fillId="0" borderId="90" xfId="13" applyFont="1" applyFill="1" applyBorder="1" applyAlignment="1" applyProtection="1">
      <alignment horizontal="center" vertical="center"/>
      <protection hidden="1"/>
    </xf>
    <xf numFmtId="0" fontId="19" fillId="0" borderId="82" xfId="2" applyFont="1" applyFill="1" applyBorder="1" applyAlignment="1" applyProtection="1">
      <alignment horizontal="left" vertical="center" wrapText="1"/>
      <protection hidden="1"/>
    </xf>
    <xf numFmtId="0" fontId="19" fillId="0" borderId="44" xfId="2" applyFont="1" applyFill="1" applyBorder="1" applyAlignment="1" applyProtection="1">
      <alignment horizontal="left" vertical="center" wrapText="1"/>
      <protection hidden="1"/>
    </xf>
    <xf numFmtId="0" fontId="15" fillId="3" borderId="43" xfId="2" applyFont="1" applyFill="1" applyBorder="1" applyAlignment="1" applyProtection="1">
      <alignment horizontal="center" vertical="center"/>
      <protection locked="0" hidden="1"/>
    </xf>
    <xf numFmtId="0" fontId="15" fillId="3" borderId="44" xfId="2" applyFont="1" applyFill="1" applyBorder="1" applyAlignment="1" applyProtection="1">
      <alignment horizontal="center" vertical="center"/>
      <protection locked="0" hidden="1"/>
    </xf>
    <xf numFmtId="0" fontId="15" fillId="3" borderId="102" xfId="2" applyFont="1" applyFill="1" applyBorder="1" applyAlignment="1" applyProtection="1">
      <alignment horizontal="center" vertical="center"/>
      <protection locked="0" hidden="1"/>
    </xf>
    <xf numFmtId="178" fontId="19" fillId="0" borderId="43" xfId="2" applyNumberFormat="1" applyFont="1" applyFill="1" applyBorder="1" applyAlignment="1" applyProtection="1">
      <alignment horizontal="left" vertical="center" wrapText="1"/>
      <protection hidden="1"/>
    </xf>
    <xf numFmtId="178" fontId="19" fillId="0" borderId="44" xfId="2" applyNumberFormat="1" applyFont="1" applyFill="1" applyBorder="1" applyAlignment="1" applyProtection="1">
      <alignment horizontal="left" vertical="center" wrapText="1"/>
      <protection hidden="1"/>
    </xf>
    <xf numFmtId="0" fontId="15" fillId="0" borderId="92" xfId="2" applyFont="1" applyBorder="1" applyAlignment="1" applyProtection="1">
      <alignment horizontal="center" vertical="center"/>
      <protection hidden="1"/>
    </xf>
    <xf numFmtId="0" fontId="15" fillId="0" borderId="74" xfId="2" applyFont="1" applyBorder="1" applyAlignment="1" applyProtection="1">
      <alignment horizontal="center" vertical="center"/>
      <protection hidden="1"/>
    </xf>
    <xf numFmtId="0" fontId="15" fillId="0" borderId="93" xfId="2" applyFont="1" applyBorder="1" applyAlignment="1" applyProtection="1">
      <alignment horizontal="center" vertical="center"/>
      <protection hidden="1"/>
    </xf>
    <xf numFmtId="178" fontId="16" fillId="0" borderId="45" xfId="2" applyNumberFormat="1" applyFont="1" applyFill="1" applyBorder="1" applyAlignment="1" applyProtection="1">
      <alignment horizontal="right" vertical="top" wrapText="1"/>
      <protection hidden="1"/>
    </xf>
    <xf numFmtId="0" fontId="16" fillId="0" borderId="0" xfId="2" applyFont="1" applyAlignment="1" applyProtection="1">
      <alignment horizontal="right" vertical="center" shrinkToFit="1"/>
      <protection hidden="1"/>
    </xf>
    <xf numFmtId="0" fontId="19" fillId="0" borderId="125" xfId="13" applyFont="1" applyFill="1" applyBorder="1" applyAlignment="1" applyProtection="1">
      <alignment horizontal="left" vertical="center"/>
      <protection hidden="1"/>
    </xf>
    <xf numFmtId="0" fontId="15" fillId="3" borderId="125" xfId="13" applyFont="1" applyFill="1" applyBorder="1" applyAlignment="1" applyProtection="1">
      <alignment horizontal="center" vertical="center"/>
      <protection locked="0" hidden="1"/>
    </xf>
    <xf numFmtId="0" fontId="15" fillId="3" borderId="77" xfId="13" applyFont="1" applyFill="1" applyBorder="1" applyAlignment="1" applyProtection="1">
      <alignment horizontal="center" vertical="center"/>
      <protection locked="0" hidden="1"/>
    </xf>
    <xf numFmtId="0" fontId="15" fillId="3" borderId="126" xfId="13" applyFont="1" applyFill="1" applyBorder="1" applyAlignment="1" applyProtection="1">
      <alignment horizontal="center" vertical="center"/>
      <protection locked="0" hidden="1"/>
    </xf>
    <xf numFmtId="0" fontId="16" fillId="0" borderId="45" xfId="13" applyFont="1" applyFill="1" applyBorder="1" applyAlignment="1" applyProtection="1">
      <alignment horizontal="right" vertical="center"/>
      <protection hidden="1"/>
    </xf>
    <xf numFmtId="0" fontId="16" fillId="0" borderId="0" xfId="13" applyFont="1" applyFill="1" applyBorder="1" applyAlignment="1" applyProtection="1">
      <alignment horizontal="right" vertical="center" shrinkToFit="1"/>
      <protection hidden="1"/>
    </xf>
    <xf numFmtId="0" fontId="19" fillId="0" borderId="1" xfId="2" applyFont="1" applyFill="1" applyBorder="1" applyAlignment="1" applyProtection="1">
      <alignment horizontal="left" vertical="center" wrapText="1"/>
      <protection hidden="1"/>
    </xf>
    <xf numFmtId="0" fontId="19" fillId="0" borderId="45" xfId="2" applyFont="1" applyFill="1" applyBorder="1" applyAlignment="1" applyProtection="1">
      <alignment horizontal="left" vertical="center" wrapText="1"/>
      <protection hidden="1"/>
    </xf>
    <xf numFmtId="0" fontId="15" fillId="3" borderId="1" xfId="2" applyFont="1" applyFill="1" applyBorder="1" applyAlignment="1" applyProtection="1">
      <alignment horizontal="center" vertical="center"/>
      <protection locked="0" hidden="1"/>
    </xf>
    <xf numFmtId="0" fontId="15" fillId="3" borderId="45" xfId="2" applyFont="1" applyFill="1" applyBorder="1" applyAlignment="1" applyProtection="1">
      <alignment horizontal="center" vertical="center"/>
      <protection locked="0" hidden="1"/>
    </xf>
    <xf numFmtId="0" fontId="15" fillId="3" borderId="90" xfId="2" applyFont="1" applyFill="1" applyBorder="1" applyAlignment="1" applyProtection="1">
      <alignment horizontal="center" vertical="center"/>
      <protection locked="0" hidden="1"/>
    </xf>
    <xf numFmtId="0" fontId="19" fillId="0" borderId="100" xfId="2" applyFont="1" applyFill="1" applyBorder="1" applyAlignment="1" applyProtection="1">
      <alignment horizontal="left" vertical="center" wrapText="1"/>
      <protection hidden="1"/>
    </xf>
    <xf numFmtId="0" fontId="19" fillId="0" borderId="101" xfId="2" applyFont="1" applyFill="1" applyBorder="1" applyAlignment="1" applyProtection="1">
      <alignment horizontal="left" vertical="center" wrapText="1"/>
      <protection hidden="1"/>
    </xf>
    <xf numFmtId="0" fontId="15" fillId="3" borderId="100" xfId="2" applyFont="1" applyFill="1" applyBorder="1" applyAlignment="1" applyProtection="1">
      <alignment horizontal="center" vertical="center"/>
      <protection locked="0" hidden="1"/>
    </xf>
    <xf numFmtId="0" fontId="15" fillId="3" borderId="101" xfId="2" applyFont="1" applyFill="1" applyBorder="1" applyAlignment="1" applyProtection="1">
      <alignment horizontal="center" vertical="center"/>
      <protection locked="0" hidden="1"/>
    </xf>
    <xf numFmtId="0" fontId="15" fillId="3" borderId="105" xfId="2" applyFont="1" applyFill="1" applyBorder="1" applyAlignment="1" applyProtection="1">
      <alignment horizontal="center" vertical="center"/>
      <protection locked="0" hidden="1"/>
    </xf>
    <xf numFmtId="0" fontId="19" fillId="0" borderId="100" xfId="2" applyFont="1" applyFill="1" applyBorder="1" applyAlignment="1" applyProtection="1">
      <alignment horizontal="center" vertical="center"/>
      <protection hidden="1"/>
    </xf>
    <xf numFmtId="0" fontId="19" fillId="0" borderId="101" xfId="2" applyFont="1" applyFill="1" applyBorder="1" applyAlignment="1" applyProtection="1">
      <alignment horizontal="center" vertical="center"/>
      <protection hidden="1"/>
    </xf>
    <xf numFmtId="0" fontId="19" fillId="0" borderId="105" xfId="2" applyFont="1" applyFill="1" applyBorder="1" applyAlignment="1" applyProtection="1">
      <alignment horizontal="center" vertical="center"/>
      <protection hidden="1"/>
    </xf>
    <xf numFmtId="0" fontId="16" fillId="0" borderId="12" xfId="2" quotePrefix="1" applyFont="1" applyFill="1" applyBorder="1" applyAlignment="1" applyProtection="1">
      <alignment horizontal="center" vertical="center" wrapText="1"/>
      <protection hidden="1"/>
    </xf>
    <xf numFmtId="0" fontId="16" fillId="0" borderId="14" xfId="2"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wrapText="1"/>
      <protection hidden="1"/>
    </xf>
    <xf numFmtId="0" fontId="16" fillId="0" borderId="15" xfId="2" quotePrefix="1" applyFont="1" applyFill="1" applyBorder="1" applyAlignment="1" applyProtection="1">
      <alignment horizontal="center" vertical="center" wrapText="1"/>
      <protection hidden="1"/>
    </xf>
    <xf numFmtId="0" fontId="16" fillId="0" borderId="34" xfId="2" quotePrefix="1" applyFont="1" applyFill="1" applyBorder="1" applyAlignment="1" applyProtection="1">
      <alignment horizontal="center" vertical="center" wrapText="1"/>
      <protection hidden="1"/>
    </xf>
    <xf numFmtId="0" fontId="16" fillId="0" borderId="13" xfId="2" quotePrefix="1"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protection hidden="1"/>
    </xf>
    <xf numFmtId="0" fontId="16" fillId="0" borderId="14" xfId="2" applyFont="1" applyFill="1" applyBorder="1" applyAlignment="1" applyProtection="1">
      <alignment horizontal="center" vertical="center"/>
      <protection hidden="1"/>
    </xf>
    <xf numFmtId="0" fontId="16" fillId="0" borderId="16" xfId="2" applyFont="1" applyFill="1" applyBorder="1" applyAlignment="1" applyProtection="1">
      <alignment horizontal="center" vertical="center"/>
      <protection hidden="1"/>
    </xf>
    <xf numFmtId="0" fontId="16" fillId="0" borderId="12" xfId="2" applyFont="1" applyFill="1" applyBorder="1" applyAlignment="1" applyProtection="1">
      <alignment horizontal="center" vertical="center" wrapText="1"/>
      <protection hidden="1"/>
    </xf>
    <xf numFmtId="0" fontId="44" fillId="0" borderId="15" xfId="2" applyFont="1" applyFill="1" applyBorder="1" applyAlignment="1" applyProtection="1">
      <alignment horizontal="center" vertical="center" wrapText="1"/>
      <protection hidden="1"/>
    </xf>
    <xf numFmtId="0" fontId="44" fillId="0" borderId="34" xfId="2" applyFont="1" applyFill="1" applyBorder="1" applyAlignment="1" applyProtection="1">
      <alignment horizontal="center" vertical="center" wrapText="1"/>
      <protection hidden="1"/>
    </xf>
    <xf numFmtId="0" fontId="44" fillId="0" borderId="13"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protection hidden="1"/>
    </xf>
    <xf numFmtId="0" fontId="44" fillId="0" borderId="16" xfId="2" applyFont="1" applyFill="1" applyBorder="1" applyAlignment="1" applyProtection="1">
      <alignment horizontal="center" vertical="center"/>
      <protection hidden="1"/>
    </xf>
    <xf numFmtId="0" fontId="15" fillId="3" borderId="0" xfId="14" applyFont="1" applyFill="1" applyAlignment="1" applyProtection="1">
      <alignment horizontal="center" vertical="center"/>
      <protection locked="0" hidden="1"/>
    </xf>
    <xf numFmtId="0" fontId="15" fillId="3" borderId="7" xfId="13" applyFont="1" applyFill="1" applyBorder="1" applyAlignment="1" applyProtection="1">
      <alignment horizontal="center" vertical="center"/>
      <protection locked="0" hidden="1"/>
    </xf>
    <xf numFmtId="0" fontId="15" fillId="3" borderId="101" xfId="13" applyFont="1" applyFill="1" applyBorder="1" applyAlignment="1" applyProtection="1">
      <alignment horizontal="center" vertical="center"/>
      <protection locked="0" hidden="1"/>
    </xf>
    <xf numFmtId="0" fontId="15" fillId="3" borderId="5" xfId="13" applyFont="1" applyFill="1" applyBorder="1" applyAlignment="1" applyProtection="1">
      <alignment horizontal="center" vertical="center"/>
      <protection locked="0" hidden="1"/>
    </xf>
    <xf numFmtId="0" fontId="15" fillId="3" borderId="118" xfId="13" applyFont="1" applyFill="1" applyBorder="1" applyAlignment="1" applyProtection="1">
      <alignment horizontal="center" vertical="center"/>
      <protection locked="0" hidden="1"/>
    </xf>
    <xf numFmtId="0" fontId="15" fillId="3" borderId="139" xfId="13" applyFont="1" applyFill="1" applyBorder="1" applyAlignment="1" applyProtection="1">
      <alignment horizontal="center" vertical="center"/>
      <protection locked="0" hidden="1"/>
    </xf>
    <xf numFmtId="0" fontId="15" fillId="3" borderId="15" xfId="14" applyFont="1" applyFill="1" applyBorder="1" applyAlignment="1" applyProtection="1">
      <alignment horizontal="center" vertical="center"/>
      <protection locked="0" hidden="1"/>
    </xf>
    <xf numFmtId="0" fontId="15" fillId="3" borderId="34" xfId="14" applyFont="1" applyFill="1" applyBorder="1" applyAlignment="1" applyProtection="1">
      <alignment horizontal="center" vertical="center"/>
      <protection locked="0" hidden="1"/>
    </xf>
    <xf numFmtId="0" fontId="15" fillId="3" borderId="13" xfId="14" applyFont="1" applyFill="1" applyBorder="1" applyAlignment="1" applyProtection="1">
      <alignment horizontal="center" vertical="center"/>
      <protection locked="0" hidden="1"/>
    </xf>
    <xf numFmtId="0" fontId="15" fillId="3" borderId="15" xfId="13" applyFont="1" applyFill="1" applyBorder="1" applyAlignment="1" applyProtection="1">
      <alignment horizontal="center" vertical="center"/>
      <protection locked="0" hidden="1"/>
    </xf>
    <xf numFmtId="0" fontId="15" fillId="3" borderId="34" xfId="13" applyFont="1" applyFill="1" applyBorder="1" applyAlignment="1" applyProtection="1">
      <alignment horizontal="center" vertical="center"/>
      <protection locked="0" hidden="1"/>
    </xf>
    <xf numFmtId="0" fontId="15" fillId="3" borderId="13" xfId="13" applyFont="1" applyFill="1" applyBorder="1" applyAlignment="1" applyProtection="1">
      <alignment horizontal="center" vertical="center"/>
      <protection locked="0" hidden="1"/>
    </xf>
    <xf numFmtId="0" fontId="15" fillId="3" borderId="68" xfId="13" applyFont="1" applyFill="1" applyBorder="1" applyAlignment="1" applyProtection="1">
      <alignment horizontal="center" vertical="center"/>
      <protection locked="0" hidden="1"/>
    </xf>
    <xf numFmtId="0" fontId="15" fillId="0" borderId="86" xfId="2" quotePrefix="1"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wrapText="1"/>
      <protection hidden="1"/>
    </xf>
    <xf numFmtId="0" fontId="15" fillId="0" borderId="82" xfId="2" applyFont="1" applyFill="1" applyBorder="1" applyAlignment="1" applyProtection="1">
      <alignment horizontal="center" vertical="center" wrapText="1"/>
      <protection hidden="1"/>
    </xf>
    <xf numFmtId="0" fontId="15" fillId="0" borderId="44" xfId="2" applyFont="1" applyFill="1" applyBorder="1" applyAlignment="1" applyProtection="1">
      <alignment horizontal="center" vertical="center" wrapText="1"/>
      <protection hidden="1"/>
    </xf>
    <xf numFmtId="0" fontId="15" fillId="0" borderId="80" xfId="2"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protection hidden="1"/>
    </xf>
    <xf numFmtId="0" fontId="15" fillId="0" borderId="89" xfId="2" applyFont="1" applyFill="1" applyBorder="1" applyAlignment="1" applyProtection="1">
      <alignment horizontal="center" vertical="center"/>
      <protection hidden="1"/>
    </xf>
    <xf numFmtId="0" fontId="13" fillId="0" borderId="125" xfId="13" applyFont="1" applyFill="1" applyBorder="1" applyAlignment="1" applyProtection="1">
      <alignment horizontal="center" vertical="center"/>
      <protection hidden="1"/>
    </xf>
    <xf numFmtId="0" fontId="13" fillId="0" borderId="77" xfId="13" applyFont="1" applyFill="1" applyBorder="1" applyAlignment="1" applyProtection="1">
      <alignment horizontal="center" vertical="center"/>
      <protection hidden="1"/>
    </xf>
    <xf numFmtId="0" fontId="13" fillId="0" borderId="148" xfId="13" applyFont="1" applyFill="1" applyBorder="1" applyAlignment="1" applyProtection="1">
      <alignment horizontal="center" vertical="center"/>
      <protection hidden="1"/>
    </xf>
    <xf numFmtId="0" fontId="13" fillId="0" borderId="149" xfId="13" applyFont="1" applyFill="1" applyBorder="1" applyAlignment="1" applyProtection="1">
      <alignment horizontal="center" vertical="center"/>
      <protection hidden="1"/>
    </xf>
    <xf numFmtId="0" fontId="13" fillId="0" borderId="76" xfId="13" applyFont="1" applyFill="1" applyBorder="1" applyAlignment="1" applyProtection="1">
      <alignment horizontal="center" vertical="center"/>
      <protection hidden="1"/>
    </xf>
    <xf numFmtId="0" fontId="13" fillId="0" borderId="89" xfId="13" applyFont="1" applyFill="1" applyBorder="1" applyAlignment="1" applyProtection="1">
      <alignment horizontal="center" vertical="center"/>
      <protection hidden="1"/>
    </xf>
    <xf numFmtId="0" fontId="14" fillId="0" borderId="0" xfId="13" applyFont="1" applyBorder="1" applyAlignment="1" applyProtection="1">
      <alignment horizontal="left" vertical="top" wrapText="1"/>
      <protection hidden="1"/>
    </xf>
    <xf numFmtId="0" fontId="15" fillId="3" borderId="82" xfId="13" applyFont="1" applyFill="1" applyBorder="1" applyAlignment="1" applyProtection="1">
      <alignment horizontal="center" vertical="center"/>
      <protection locked="0" hidden="1"/>
    </xf>
    <xf numFmtId="0" fontId="15" fillId="3" borderId="44" xfId="13" applyFont="1" applyFill="1" applyBorder="1" applyAlignment="1" applyProtection="1">
      <alignment horizontal="center" vertical="center"/>
      <protection locked="0" hidden="1"/>
    </xf>
    <xf numFmtId="0" fontId="15" fillId="3" borderId="80" xfId="13" applyFont="1" applyFill="1" applyBorder="1" applyAlignment="1" applyProtection="1">
      <alignment horizontal="center" vertical="center"/>
      <protection locked="0" hidden="1"/>
    </xf>
    <xf numFmtId="0" fontId="15" fillId="3" borderId="81" xfId="13" applyFont="1" applyFill="1" applyBorder="1" applyAlignment="1" applyProtection="1">
      <alignment horizontal="center" vertical="center"/>
      <protection locked="0" hidden="1"/>
    </xf>
    <xf numFmtId="0" fontId="15" fillId="3" borderId="73" xfId="13" applyFont="1" applyFill="1" applyBorder="1" applyAlignment="1" applyProtection="1">
      <alignment horizontal="center" vertical="center"/>
      <protection locked="0" hidden="1"/>
    </xf>
    <xf numFmtId="179" fontId="15" fillId="0" borderId="43" xfId="13" applyNumberFormat="1" applyFont="1" applyFill="1" applyBorder="1" applyAlignment="1" applyProtection="1">
      <alignment horizontal="center" vertical="center"/>
      <protection hidden="1"/>
    </xf>
    <xf numFmtId="179" fontId="15" fillId="0" borderId="44" xfId="13" applyNumberFormat="1" applyFont="1" applyFill="1" applyBorder="1" applyAlignment="1" applyProtection="1">
      <alignment horizontal="center" vertical="center"/>
      <protection hidden="1"/>
    </xf>
    <xf numFmtId="179" fontId="15" fillId="0" borderId="102" xfId="13" applyNumberFormat="1" applyFont="1" applyFill="1" applyBorder="1" applyAlignment="1" applyProtection="1">
      <alignment horizontal="center" vertical="center"/>
      <protection hidden="1"/>
    </xf>
    <xf numFmtId="179" fontId="15" fillId="0" borderId="92" xfId="2" applyNumberFormat="1" applyFont="1" applyBorder="1" applyAlignment="1" applyProtection="1">
      <alignment horizontal="center" vertical="center"/>
      <protection hidden="1"/>
    </xf>
    <xf numFmtId="179" fontId="15" fillId="0" borderId="74" xfId="2" applyNumberFormat="1" applyFont="1" applyBorder="1" applyAlignment="1" applyProtection="1">
      <alignment horizontal="center" vertical="center"/>
      <protection hidden="1"/>
    </xf>
    <xf numFmtId="179" fontId="15" fillId="0" borderId="93" xfId="2" applyNumberFormat="1" applyFont="1" applyBorder="1" applyAlignment="1" applyProtection="1">
      <alignment horizontal="center" vertical="center"/>
      <protection hidden="1"/>
    </xf>
    <xf numFmtId="179" fontId="15" fillId="10" borderId="100" xfId="2" applyNumberFormat="1" applyFont="1" applyFill="1" applyBorder="1" applyAlignment="1" applyProtection="1">
      <alignment horizontal="center" vertical="center"/>
      <protection locked="0" hidden="1"/>
    </xf>
    <xf numFmtId="0" fontId="15" fillId="10" borderId="101" xfId="2" applyFont="1" applyFill="1" applyBorder="1" applyAlignment="1" applyProtection="1">
      <alignment horizontal="center" vertical="center"/>
      <protection locked="0" hidden="1"/>
    </xf>
    <xf numFmtId="0" fontId="15" fillId="10" borderId="105" xfId="2" applyFont="1" applyFill="1" applyBorder="1" applyAlignment="1" applyProtection="1">
      <alignment horizontal="center" vertical="center"/>
      <protection locked="0" hidden="1"/>
    </xf>
    <xf numFmtId="0" fontId="19" fillId="0" borderId="1" xfId="2" applyFont="1" applyFill="1" applyBorder="1" applyAlignment="1" applyProtection="1">
      <alignment horizontal="center" vertical="center"/>
      <protection hidden="1"/>
    </xf>
    <xf numFmtId="0" fontId="1" fillId="0" borderId="45" xfId="3" applyFill="1" applyBorder="1" applyAlignment="1">
      <alignment vertical="center"/>
    </xf>
    <xf numFmtId="0" fontId="1" fillId="0" borderId="90" xfId="3" applyFill="1" applyBorder="1" applyAlignment="1">
      <alignment vertical="center"/>
    </xf>
    <xf numFmtId="0" fontId="1" fillId="0" borderId="12" xfId="3" applyFill="1" applyBorder="1" applyAlignment="1">
      <alignment horizontal="center" vertical="center"/>
    </xf>
    <xf numFmtId="0" fontId="1" fillId="0" borderId="14" xfId="3" applyFill="1" applyBorder="1" applyAlignment="1">
      <alignment horizontal="center" vertical="center"/>
    </xf>
    <xf numFmtId="0" fontId="19" fillId="0" borderId="14" xfId="2" applyFont="1" applyFill="1" applyBorder="1" applyAlignment="1" applyProtection="1">
      <alignment horizontal="center" vertical="center"/>
      <protection hidden="1"/>
    </xf>
    <xf numFmtId="0" fontId="19" fillId="0" borderId="15" xfId="2" applyFont="1" applyFill="1" applyBorder="1" applyAlignment="1" applyProtection="1">
      <alignment horizontal="center" vertical="center"/>
      <protection hidden="1"/>
    </xf>
    <xf numFmtId="0" fontId="1" fillId="0" borderId="1" xfId="3" applyFill="1" applyBorder="1" applyAlignment="1">
      <alignment horizontal="center" vertical="center" wrapText="1"/>
    </xf>
    <xf numFmtId="0" fontId="1" fillId="0" borderId="45" xfId="3" applyFill="1" applyBorder="1" applyAlignment="1">
      <alignment horizontal="center" vertical="center" wrapText="1"/>
    </xf>
    <xf numFmtId="0" fontId="1" fillId="0" borderId="90" xfId="3" applyFill="1" applyBorder="1" applyAlignment="1">
      <alignment horizontal="center" vertical="center" wrapText="1"/>
    </xf>
    <xf numFmtId="0" fontId="1" fillId="0" borderId="9" xfId="3" applyFill="1" applyBorder="1" applyAlignment="1">
      <alignment horizontal="center" vertical="center" wrapText="1"/>
    </xf>
    <xf numFmtId="0" fontId="1" fillId="0" borderId="0" xfId="3" applyFill="1" applyBorder="1" applyAlignment="1">
      <alignment horizontal="center" vertical="center" wrapText="1"/>
    </xf>
    <xf numFmtId="0" fontId="1" fillId="0" borderId="91" xfId="3" applyFill="1" applyBorder="1" applyAlignment="1">
      <alignment horizontal="center" vertical="center" wrapText="1"/>
    </xf>
    <xf numFmtId="0" fontId="16" fillId="0" borderId="17" xfId="2" quotePrefix="1" applyFont="1" applyFill="1" applyBorder="1" applyAlignment="1" applyProtection="1">
      <alignment horizontal="center" vertical="center" wrapText="1"/>
      <protection hidden="1"/>
    </xf>
    <xf numFmtId="0" fontId="16" fillId="0" borderId="19" xfId="2" quotePrefix="1" applyFont="1" applyFill="1" applyBorder="1" applyAlignment="1" applyProtection="1">
      <alignment horizontal="center" vertical="center" wrapText="1"/>
      <protection hidden="1"/>
    </xf>
    <xf numFmtId="0" fontId="16" fillId="0" borderId="10" xfId="2" quotePrefix="1" applyFont="1" applyFill="1" applyBorder="1" applyAlignment="1" applyProtection="1">
      <alignment horizontal="center" vertical="center" wrapText="1"/>
      <protection hidden="1"/>
    </xf>
    <xf numFmtId="0" fontId="16" fillId="0" borderId="39" xfId="2" quotePrefix="1" applyFont="1" applyFill="1" applyBorder="1" applyAlignment="1" applyProtection="1">
      <alignment horizontal="center" vertical="center" wrapText="1"/>
      <protection hidden="1"/>
    </xf>
    <xf numFmtId="0" fontId="16" fillId="0" borderId="19" xfId="2" applyFont="1" applyFill="1" applyBorder="1" applyAlignment="1" applyProtection="1">
      <alignment horizontal="center" vertical="center" wrapText="1"/>
      <protection hidden="1"/>
    </xf>
    <xf numFmtId="0" fontId="1" fillId="0" borderId="19" xfId="3" applyBorder="1" applyAlignment="1">
      <alignment vertical="center"/>
    </xf>
    <xf numFmtId="0" fontId="1" fillId="0" borderId="20" xfId="3" applyBorder="1" applyAlignment="1">
      <alignment vertical="center"/>
    </xf>
    <xf numFmtId="0" fontId="1" fillId="0" borderId="39" xfId="3" applyBorder="1" applyAlignment="1">
      <alignment vertical="center"/>
    </xf>
    <xf numFmtId="0" fontId="1" fillId="0" borderId="11" xfId="3" applyBorder="1" applyAlignment="1">
      <alignment vertical="center"/>
    </xf>
    <xf numFmtId="0" fontId="1" fillId="0" borderId="118" xfId="3" applyBorder="1" applyAlignment="1">
      <alignment vertical="center"/>
    </xf>
    <xf numFmtId="0" fontId="1" fillId="0" borderId="108" xfId="3" applyBorder="1" applyAlignment="1">
      <alignment vertical="center"/>
    </xf>
    <xf numFmtId="0" fontId="16" fillId="7" borderId="12" xfId="2" quotePrefix="1" applyFont="1" applyFill="1" applyBorder="1" applyAlignment="1" applyProtection="1">
      <alignment horizontal="center" vertical="center" wrapText="1"/>
      <protection locked="0" hidden="1"/>
    </xf>
    <xf numFmtId="0" fontId="16" fillId="7" borderId="14" xfId="2" quotePrefix="1" applyFont="1" applyFill="1" applyBorder="1" applyAlignment="1" applyProtection="1">
      <alignment horizontal="center" vertical="center" wrapText="1"/>
      <protection locked="0" hidden="1"/>
    </xf>
    <xf numFmtId="179" fontId="15" fillId="7" borderId="14" xfId="2" applyNumberFormat="1" applyFont="1" applyFill="1" applyBorder="1" applyAlignment="1" applyProtection="1">
      <alignment horizontal="center" vertical="center" wrapText="1"/>
      <protection locked="0" hidden="1"/>
    </xf>
    <xf numFmtId="179" fontId="9" fillId="0" borderId="43" xfId="3" applyNumberFormat="1" applyFont="1" applyFill="1" applyBorder="1" applyAlignment="1">
      <alignment horizontal="center" vertical="center"/>
    </xf>
    <xf numFmtId="179" fontId="9" fillId="0" borderId="44" xfId="3" applyNumberFormat="1" applyFont="1" applyFill="1" applyBorder="1" applyAlignment="1">
      <alignment horizontal="center" vertical="center"/>
    </xf>
    <xf numFmtId="179" fontId="9" fillId="0" borderId="102" xfId="3" applyNumberFormat="1" applyFont="1" applyFill="1" applyBorder="1" applyAlignment="1">
      <alignment horizontal="center" vertical="center"/>
    </xf>
    <xf numFmtId="179" fontId="15" fillId="0" borderId="79" xfId="2" quotePrefix="1" applyNumberFormat="1" applyFont="1" applyFill="1" applyBorder="1" applyAlignment="1" applyProtection="1">
      <alignment horizontal="center" vertical="center" wrapText="1"/>
      <protection hidden="1"/>
    </xf>
    <xf numFmtId="179" fontId="15" fillId="0" borderId="81" xfId="2" quotePrefix="1" applyNumberFormat="1" applyFont="1" applyFill="1" applyBorder="1" applyAlignment="1" applyProtection="1">
      <alignment horizontal="center" vertical="center" wrapText="1"/>
      <protection hidden="1"/>
    </xf>
    <xf numFmtId="179" fontId="15" fillId="0" borderId="82" xfId="2" quotePrefix="1" applyNumberFormat="1" applyFont="1" applyFill="1" applyBorder="1" applyAlignment="1" applyProtection="1">
      <alignment horizontal="center" vertical="center" wrapText="1"/>
      <protection hidden="1"/>
    </xf>
    <xf numFmtId="0" fontId="14" fillId="0" borderId="0" xfId="13" applyFont="1" applyAlignment="1" applyProtection="1">
      <alignment horizontal="center" vertical="center" wrapText="1"/>
      <protection hidden="1"/>
    </xf>
    <xf numFmtId="0" fontId="14" fillId="0" borderId="45" xfId="13" applyFont="1" applyBorder="1" applyAlignment="1" applyProtection="1">
      <alignment vertical="top" wrapText="1"/>
      <protection hidden="1"/>
    </xf>
    <xf numFmtId="0" fontId="14" fillId="0" borderId="0" xfId="13" applyFont="1" applyAlignment="1" applyProtection="1">
      <alignment vertical="center" wrapText="1"/>
      <protection hidden="1"/>
    </xf>
    <xf numFmtId="0" fontId="1" fillId="0" borderId="34" xfId="3" applyBorder="1" applyAlignment="1">
      <alignment horizontal="left" vertical="top" wrapText="1"/>
    </xf>
    <xf numFmtId="0" fontId="1" fillId="0" borderId="0" xfId="3" applyAlignment="1">
      <alignment horizontal="right" vertical="center" shrinkToFit="1"/>
    </xf>
    <xf numFmtId="0" fontId="9" fillId="0" borderId="0" xfId="3" applyFont="1" applyBorder="1" applyAlignment="1">
      <alignment horizontal="center" vertical="center"/>
    </xf>
    <xf numFmtId="0" fontId="11" fillId="0" borderId="31" xfId="3" applyFont="1" applyBorder="1" applyAlignment="1">
      <alignment horizontal="right" vertical="center"/>
    </xf>
    <xf numFmtId="0" fontId="9" fillId="3" borderId="20" xfId="3" applyFont="1" applyFill="1" applyBorder="1" applyAlignment="1" applyProtection="1">
      <alignment horizontal="center" vertical="center"/>
      <protection locked="0" hidden="1"/>
    </xf>
    <xf numFmtId="0" fontId="9" fillId="3" borderId="56" xfId="3" applyFont="1" applyFill="1" applyBorder="1" applyAlignment="1" applyProtection="1">
      <alignment horizontal="center" vertical="center"/>
      <protection locked="0" hidden="1"/>
    </xf>
    <xf numFmtId="0" fontId="9" fillId="3" borderId="18" xfId="3" applyFont="1" applyFill="1" applyBorder="1" applyAlignment="1" applyProtection="1">
      <alignment horizontal="center" vertical="center"/>
      <protection locked="0" hidden="1"/>
    </xf>
    <xf numFmtId="0" fontId="1" fillId="0" borderId="150" xfId="3" applyBorder="1" applyAlignment="1">
      <alignment horizontal="center" vertical="center" wrapText="1"/>
    </xf>
    <xf numFmtId="0" fontId="1" fillId="0" borderId="39" xfId="3" applyBorder="1" applyAlignment="1">
      <alignment horizontal="center" vertical="center"/>
    </xf>
    <xf numFmtId="0" fontId="1" fillId="0" borderId="118" xfId="3" applyBorder="1" applyAlignment="1">
      <alignment horizontal="center" vertical="center"/>
    </xf>
    <xf numFmtId="0" fontId="1" fillId="0" borderId="19" xfId="3" applyBorder="1" applyAlignment="1">
      <alignment horizontal="center" vertical="center" wrapText="1"/>
    </xf>
    <xf numFmtId="0" fontId="1" fillId="0" borderId="39" xfId="3" applyBorder="1" applyAlignment="1">
      <alignment horizontal="center" vertical="center" wrapText="1"/>
    </xf>
    <xf numFmtId="0" fontId="1" fillId="0" borderId="118" xfId="3" applyBorder="1" applyAlignment="1">
      <alignment horizontal="center" vertical="center" wrapText="1"/>
    </xf>
    <xf numFmtId="0" fontId="11" fillId="0" borderId="11" xfId="3" applyFont="1" applyBorder="1" applyAlignment="1">
      <alignment horizontal="left" vertical="center" wrapText="1"/>
    </xf>
    <xf numFmtId="0" fontId="11" fillId="0" borderId="52" xfId="3" applyFont="1" applyBorder="1" applyAlignment="1">
      <alignment horizontal="left" vertical="center" wrapText="1"/>
    </xf>
    <xf numFmtId="0" fontId="1" fillId="0" borderId="152" xfId="3" applyBorder="1" applyAlignment="1" applyProtection="1">
      <alignment horizontal="center" vertical="center"/>
      <protection hidden="1"/>
    </xf>
    <xf numFmtId="0" fontId="1" fillId="0" borderId="153" xfId="3" applyBorder="1" applyAlignment="1" applyProtection="1">
      <alignment horizontal="center" vertical="center"/>
      <protection hidden="1"/>
    </xf>
    <xf numFmtId="0" fontId="1" fillId="0" borderId="0" xfId="3" applyAlignment="1">
      <alignment horizontal="left" vertical="top" wrapText="1"/>
    </xf>
    <xf numFmtId="0" fontId="47" fillId="0" borderId="0" xfId="3" applyFont="1" applyAlignment="1">
      <alignment horizontal="left" vertical="top" wrapText="1"/>
    </xf>
    <xf numFmtId="0" fontId="1" fillId="0" borderId="0" xfId="3" applyAlignment="1">
      <alignment horizontal="right" vertical="center"/>
    </xf>
    <xf numFmtId="0" fontId="11" fillId="0" borderId="31" xfId="3" applyFont="1" applyBorder="1" applyAlignment="1">
      <alignment horizontal="center" vertical="center"/>
    </xf>
    <xf numFmtId="0" fontId="9" fillId="3" borderId="15" xfId="3" applyFont="1" applyFill="1" applyBorder="1" applyAlignment="1" applyProtection="1">
      <alignment horizontal="center" vertical="center"/>
      <protection locked="0" hidden="1"/>
    </xf>
    <xf numFmtId="0" fontId="9" fillId="3" borderId="34" xfId="3" applyFont="1" applyFill="1" applyBorder="1" applyAlignment="1" applyProtection="1">
      <alignment horizontal="center" vertical="center"/>
      <protection locked="0" hidden="1"/>
    </xf>
    <xf numFmtId="0" fontId="9" fillId="3" borderId="13" xfId="3" applyFont="1" applyFill="1" applyBorder="1" applyAlignment="1" applyProtection="1">
      <alignment horizontal="center" vertical="center"/>
      <protection locked="0" hidden="1"/>
    </xf>
    <xf numFmtId="0" fontId="1" fillId="0" borderId="122" xfId="3" applyBorder="1" applyAlignment="1" applyProtection="1">
      <alignment horizontal="center" vertical="center"/>
      <protection hidden="1"/>
    </xf>
    <xf numFmtId="0" fontId="1" fillId="0" borderId="123" xfId="3" applyBorder="1" applyAlignment="1" applyProtection="1">
      <alignment horizontal="center" vertical="center"/>
      <protection hidden="1"/>
    </xf>
    <xf numFmtId="0" fontId="1" fillId="0" borderId="124" xfId="3" applyBorder="1" applyAlignment="1" applyProtection="1">
      <alignment horizontal="center" vertical="center"/>
      <protection hidden="1"/>
    </xf>
    <xf numFmtId="0" fontId="48" fillId="0" borderId="0" xfId="15" applyFont="1" applyAlignment="1" applyProtection="1">
      <alignment horizontal="center" vertical="center"/>
      <protection hidden="1"/>
    </xf>
    <xf numFmtId="0" fontId="49" fillId="0" borderId="155" xfId="15" applyFont="1" applyBorder="1" applyAlignment="1" applyProtection="1">
      <alignment horizontal="center" vertical="center" wrapText="1"/>
      <protection hidden="1"/>
    </xf>
    <xf numFmtId="0" fontId="20" fillId="0" borderId="156" xfId="15" applyFont="1" applyBorder="1" applyAlignment="1" applyProtection="1">
      <alignment horizontal="center" vertical="center"/>
      <protection hidden="1"/>
    </xf>
    <xf numFmtId="0" fontId="51" fillId="0" borderId="156" xfId="3" applyFont="1" applyBorder="1" applyAlignment="1" applyProtection="1">
      <alignment vertical="center"/>
      <protection hidden="1"/>
    </xf>
    <xf numFmtId="0" fontId="1" fillId="0" borderId="156" xfId="3" applyBorder="1" applyAlignment="1" applyProtection="1">
      <alignment vertical="center"/>
      <protection hidden="1"/>
    </xf>
    <xf numFmtId="0" fontId="1" fillId="0" borderId="157" xfId="3" applyBorder="1" applyAlignment="1" applyProtection="1">
      <alignment vertical="center"/>
      <protection hidden="1"/>
    </xf>
    <xf numFmtId="0" fontId="1" fillId="0" borderId="158" xfId="3" applyBorder="1" applyAlignment="1" applyProtection="1">
      <alignment vertical="center"/>
      <protection hidden="1"/>
    </xf>
    <xf numFmtId="0" fontId="1" fillId="0" borderId="0" xfId="3" applyBorder="1" applyAlignment="1" applyProtection="1">
      <alignment vertical="center"/>
      <protection hidden="1"/>
    </xf>
    <xf numFmtId="0" fontId="1" fillId="0" borderId="0" xfId="3" applyAlignment="1" applyProtection="1">
      <alignment vertical="center"/>
      <protection hidden="1"/>
    </xf>
    <xf numFmtId="0" fontId="1" fillId="0" borderId="37" xfId="3" applyBorder="1" applyAlignment="1" applyProtection="1">
      <alignment vertical="center"/>
      <protection hidden="1"/>
    </xf>
    <xf numFmtId="0" fontId="49" fillId="0" borderId="155" xfId="15" applyFont="1" applyFill="1" applyBorder="1" applyAlignment="1" applyProtection="1">
      <alignment horizontal="center" vertical="center" wrapText="1"/>
      <protection hidden="1"/>
    </xf>
    <xf numFmtId="0" fontId="51" fillId="0" borderId="156" xfId="3" applyFont="1" applyBorder="1" applyAlignment="1" applyProtection="1">
      <alignment horizontal="center" vertical="center"/>
      <protection hidden="1"/>
    </xf>
    <xf numFmtId="0" fontId="51" fillId="0" borderId="157" xfId="3" applyFont="1" applyBorder="1" applyAlignment="1" applyProtection="1">
      <alignment horizontal="center" vertical="center"/>
      <protection hidden="1"/>
    </xf>
    <xf numFmtId="0" fontId="19" fillId="0" borderId="100" xfId="2" applyFont="1" applyFill="1" applyBorder="1" applyAlignment="1" applyProtection="1">
      <alignment horizontal="left" vertical="center" shrinkToFit="1"/>
      <protection hidden="1"/>
    </xf>
    <xf numFmtId="0" fontId="19" fillId="0" borderId="101" xfId="2" applyFont="1" applyFill="1" applyBorder="1" applyAlignment="1" applyProtection="1">
      <alignment horizontal="left" vertical="center" shrinkToFit="1"/>
      <protection hidden="1"/>
    </xf>
    <xf numFmtId="0" fontId="19" fillId="0" borderId="5" xfId="2" applyFont="1" applyFill="1" applyBorder="1" applyAlignment="1" applyProtection="1">
      <alignment horizontal="left" vertical="center" shrinkToFit="1"/>
      <protection hidden="1"/>
    </xf>
    <xf numFmtId="0" fontId="19" fillId="11" borderId="7" xfId="2" applyFont="1" applyFill="1" applyBorder="1" applyAlignment="1" applyProtection="1">
      <alignment horizontal="center" vertical="center"/>
      <protection locked="0" hidden="1"/>
    </xf>
    <xf numFmtId="0" fontId="19" fillId="11" borderId="101" xfId="2" applyFont="1" applyFill="1" applyBorder="1" applyAlignment="1" applyProtection="1">
      <alignment horizontal="center" vertical="center"/>
      <protection locked="0" hidden="1"/>
    </xf>
    <xf numFmtId="0" fontId="19" fillId="11" borderId="105" xfId="2" applyFont="1" applyFill="1" applyBorder="1" applyAlignment="1" applyProtection="1">
      <alignment horizontal="center" vertical="center"/>
      <protection locked="0" hidden="1"/>
    </xf>
    <xf numFmtId="0" fontId="53" fillId="0" borderId="1" xfId="2" applyFont="1" applyFill="1" applyBorder="1" applyAlignment="1" applyProtection="1">
      <alignment horizontal="center" vertical="center"/>
      <protection hidden="1"/>
    </xf>
    <xf numFmtId="0" fontId="54" fillId="0" borderId="45" xfId="3" applyFont="1" applyBorder="1" applyAlignment="1" applyProtection="1">
      <alignment horizontal="center" vertical="center"/>
      <protection hidden="1"/>
    </xf>
    <xf numFmtId="0" fontId="54" fillId="0" borderId="90" xfId="3" applyFont="1" applyBorder="1" applyAlignment="1" applyProtection="1">
      <alignment horizontal="center" vertical="center"/>
      <protection hidden="1"/>
    </xf>
    <xf numFmtId="0" fontId="54" fillId="0" borderId="92" xfId="3" applyFont="1" applyBorder="1" applyAlignment="1" applyProtection="1">
      <alignment horizontal="center" vertical="center"/>
      <protection hidden="1"/>
    </xf>
    <xf numFmtId="0" fontId="54" fillId="0" borderId="74" xfId="3" applyFont="1" applyBorder="1" applyAlignment="1" applyProtection="1">
      <alignment horizontal="center" vertical="center"/>
      <protection hidden="1"/>
    </xf>
    <xf numFmtId="0" fontId="54" fillId="0" borderId="93" xfId="3" applyFont="1" applyBorder="1" applyAlignment="1" applyProtection="1">
      <alignment horizontal="center" vertical="center"/>
      <protection hidden="1"/>
    </xf>
    <xf numFmtId="0" fontId="43" fillId="0" borderId="125" xfId="2" applyFont="1" applyFill="1" applyBorder="1" applyAlignment="1" applyProtection="1">
      <alignment horizontal="center" vertical="center"/>
      <protection hidden="1"/>
    </xf>
    <xf numFmtId="0" fontId="55" fillId="0" borderId="77" xfId="3" applyFont="1" applyBorder="1" applyAlignment="1" applyProtection="1">
      <alignment horizontal="center" vertical="center"/>
      <protection hidden="1"/>
    </xf>
    <xf numFmtId="0" fontId="55" fillId="0" borderId="126" xfId="3" applyFont="1" applyBorder="1" applyAlignment="1" applyProtection="1">
      <alignment horizontal="center" vertical="center"/>
      <protection hidden="1"/>
    </xf>
    <xf numFmtId="0" fontId="19" fillId="0" borderId="43" xfId="2" applyFont="1" applyFill="1" applyBorder="1" applyAlignment="1" applyProtection="1">
      <alignment horizontal="left" vertical="center" shrinkToFit="1"/>
      <protection hidden="1"/>
    </xf>
    <xf numFmtId="0" fontId="19" fillId="0" borderId="44" xfId="2" applyFont="1" applyFill="1" applyBorder="1" applyAlignment="1" applyProtection="1">
      <alignment horizontal="left" vertical="center" shrinkToFit="1"/>
      <protection hidden="1"/>
    </xf>
    <xf numFmtId="0" fontId="19" fillId="0" borderId="80" xfId="2" applyFont="1" applyFill="1" applyBorder="1" applyAlignment="1" applyProtection="1">
      <alignment horizontal="left" vertical="center" shrinkToFit="1"/>
      <protection hidden="1"/>
    </xf>
    <xf numFmtId="0" fontId="19" fillId="11" borderId="82" xfId="2" applyFont="1" applyFill="1" applyBorder="1" applyAlignment="1" applyProtection="1">
      <alignment horizontal="center" vertical="center"/>
      <protection locked="0" hidden="1"/>
    </xf>
    <xf numFmtId="0" fontId="19" fillId="11" borderId="44" xfId="2" applyFont="1" applyFill="1" applyBorder="1" applyAlignment="1" applyProtection="1">
      <alignment horizontal="center" vertical="center"/>
      <protection locked="0" hidden="1"/>
    </xf>
    <xf numFmtId="0" fontId="19" fillId="11" borderId="102" xfId="2" applyFont="1" applyFill="1" applyBorder="1" applyAlignment="1" applyProtection="1">
      <alignment horizontal="center" vertical="center"/>
      <protection locked="0" hidden="1"/>
    </xf>
    <xf numFmtId="0" fontId="19" fillId="0" borderId="4" xfId="2" applyFont="1" applyFill="1" applyBorder="1" applyAlignment="1" applyProtection="1">
      <alignment horizontal="center" vertical="center"/>
      <protection hidden="1"/>
    </xf>
    <xf numFmtId="0" fontId="1" fillId="0" borderId="83" xfId="3" applyBorder="1" applyAlignment="1" applyProtection="1">
      <alignment horizontal="center" vertical="center"/>
      <protection hidden="1"/>
    </xf>
    <xf numFmtId="0" fontId="19" fillId="0" borderId="159" xfId="15" applyFont="1" applyFill="1" applyBorder="1" applyAlignment="1" applyProtection="1">
      <alignment horizontal="center" vertical="center" wrapText="1"/>
      <protection hidden="1"/>
    </xf>
    <xf numFmtId="0" fontId="19" fillId="0" borderId="77" xfId="15" applyFont="1" applyFill="1" applyBorder="1" applyAlignment="1" applyProtection="1">
      <alignment horizontal="center" vertical="center" wrapText="1"/>
      <protection hidden="1"/>
    </xf>
    <xf numFmtId="0" fontId="13" fillId="0" borderId="0" xfId="16" applyNumberFormat="1" applyFont="1" applyFill="1" applyBorder="1" applyAlignment="1" applyProtection="1">
      <alignment horizontal="center" vertical="center"/>
      <protection hidden="1"/>
    </xf>
    <xf numFmtId="0" fontId="13" fillId="0" borderId="74" xfId="16" applyNumberFormat="1" applyFont="1" applyFill="1" applyBorder="1" applyAlignment="1" applyProtection="1">
      <alignment horizontal="center" vertical="center"/>
      <protection hidden="1"/>
    </xf>
    <xf numFmtId="0" fontId="16" fillId="0" borderId="1" xfId="15" applyFont="1" applyFill="1" applyBorder="1" applyAlignment="1" applyProtection="1">
      <alignment horizontal="left" vertical="center" wrapText="1"/>
      <protection hidden="1"/>
    </xf>
    <xf numFmtId="0" fontId="16" fillId="0" borderId="45" xfId="15" applyFont="1" applyFill="1" applyBorder="1" applyAlignment="1" applyProtection="1">
      <alignment horizontal="left" vertical="center" wrapText="1"/>
      <protection hidden="1"/>
    </xf>
    <xf numFmtId="0" fontId="16" fillId="0" borderId="46" xfId="15" applyFont="1" applyFill="1" applyBorder="1" applyAlignment="1" applyProtection="1">
      <alignment horizontal="left" vertical="center" wrapText="1"/>
      <protection hidden="1"/>
    </xf>
    <xf numFmtId="0" fontId="13" fillId="11" borderId="7" xfId="15" applyNumberFormat="1" applyFont="1" applyFill="1" applyBorder="1" applyAlignment="1" applyProtection="1">
      <alignment horizontal="center" vertical="center"/>
      <protection locked="0" hidden="1"/>
    </xf>
    <xf numFmtId="0" fontId="13" fillId="11" borderId="101" xfId="15" applyNumberFormat="1" applyFont="1" applyFill="1" applyBorder="1" applyAlignment="1" applyProtection="1">
      <alignment horizontal="center" vertical="center"/>
      <protection locked="0" hidden="1"/>
    </xf>
    <xf numFmtId="0" fontId="13" fillId="11" borderId="105" xfId="15" applyNumberFormat="1" applyFont="1" applyFill="1" applyBorder="1" applyAlignment="1" applyProtection="1">
      <alignment horizontal="center" vertical="center"/>
      <protection locked="0" hidden="1"/>
    </xf>
    <xf numFmtId="0" fontId="16" fillId="0" borderId="45" xfId="15" applyFont="1" applyFill="1" applyBorder="1" applyAlignment="1" applyProtection="1">
      <alignment horizontal="center" vertical="center" wrapText="1"/>
      <protection hidden="1"/>
    </xf>
    <xf numFmtId="0" fontId="16" fillId="0" borderId="46" xfId="15" applyFont="1" applyFill="1" applyBorder="1" applyAlignment="1" applyProtection="1">
      <alignment horizontal="center" vertical="center" wrapText="1"/>
      <protection hidden="1"/>
    </xf>
    <xf numFmtId="0" fontId="16" fillId="0" borderId="0" xfId="15" applyFont="1" applyFill="1" applyBorder="1" applyAlignment="1" applyProtection="1">
      <alignment horizontal="center" vertical="center" wrapText="1"/>
      <protection hidden="1"/>
    </xf>
    <xf numFmtId="0" fontId="16" fillId="0" borderId="52" xfId="15" applyFont="1" applyFill="1" applyBorder="1" applyAlignment="1" applyProtection="1">
      <alignment horizontal="center" vertical="center" wrapText="1"/>
      <protection hidden="1"/>
    </xf>
    <xf numFmtId="0" fontId="16" fillId="0" borderId="31" xfId="15" applyFont="1" applyFill="1" applyBorder="1" applyAlignment="1" applyProtection="1">
      <alignment horizontal="center" vertical="center" wrapText="1"/>
      <protection hidden="1"/>
    </xf>
    <xf numFmtId="0" fontId="16" fillId="0" borderId="109" xfId="15" applyFont="1" applyFill="1" applyBorder="1" applyAlignment="1" applyProtection="1">
      <alignment horizontal="center" vertical="center" wrapText="1"/>
      <protection hidden="1"/>
    </xf>
    <xf numFmtId="0" fontId="19" fillId="0" borderId="4" xfId="15" applyFont="1" applyFill="1" applyBorder="1" applyAlignment="1" applyProtection="1">
      <alignment horizontal="center" vertical="center" wrapText="1"/>
      <protection hidden="1"/>
    </xf>
    <xf numFmtId="0" fontId="1" fillId="0" borderId="6" xfId="3" applyBorder="1" applyAlignment="1" applyProtection="1">
      <alignment horizontal="center" vertical="center" wrapText="1"/>
      <protection hidden="1"/>
    </xf>
    <xf numFmtId="0" fontId="1" fillId="0" borderId="8" xfId="3" applyBorder="1" applyAlignment="1" applyProtection="1">
      <alignment vertical="center"/>
      <protection hidden="1"/>
    </xf>
    <xf numFmtId="0" fontId="1" fillId="0" borderId="12" xfId="3" applyBorder="1" applyAlignment="1" applyProtection="1">
      <alignment horizontal="center" vertical="center" wrapText="1"/>
      <protection hidden="1"/>
    </xf>
    <xf numFmtId="0" fontId="1" fillId="0" borderId="14" xfId="3" applyBorder="1" applyAlignment="1" applyProtection="1">
      <alignment horizontal="center" vertical="center" wrapText="1"/>
      <protection hidden="1"/>
    </xf>
    <xf numFmtId="0" fontId="1" fillId="0" borderId="16" xfId="3" applyBorder="1" applyAlignment="1" applyProtection="1">
      <alignment vertical="center"/>
      <protection hidden="1"/>
    </xf>
    <xf numFmtId="0" fontId="13" fillId="0" borderId="82" xfId="15" applyFont="1" applyFill="1" applyBorder="1" applyAlignment="1" applyProtection="1">
      <alignment horizontal="left" vertical="center"/>
      <protection hidden="1"/>
    </xf>
    <xf numFmtId="0" fontId="13" fillId="0" borderId="44" xfId="15" applyFont="1" applyFill="1" applyBorder="1" applyAlignment="1" applyProtection="1">
      <alignment horizontal="left" vertical="center"/>
      <protection hidden="1"/>
    </xf>
    <xf numFmtId="0" fontId="13" fillId="0" borderId="80" xfId="15" applyFont="1" applyFill="1" applyBorder="1" applyAlignment="1" applyProtection="1">
      <alignment horizontal="left" vertical="center"/>
      <protection hidden="1"/>
    </xf>
    <xf numFmtId="0" fontId="13" fillId="4" borderId="82" xfId="16" applyNumberFormat="1" applyFont="1" applyFill="1" applyBorder="1" applyAlignment="1" applyProtection="1">
      <alignment horizontal="center" vertical="center"/>
      <protection hidden="1"/>
    </xf>
    <xf numFmtId="0" fontId="13" fillId="4" borderId="44" xfId="16" applyNumberFormat="1" applyFont="1" applyFill="1" applyBorder="1" applyAlignment="1" applyProtection="1">
      <alignment horizontal="center" vertical="center"/>
      <protection hidden="1"/>
    </xf>
    <xf numFmtId="0" fontId="1" fillId="0" borderId="100" xfId="3" applyBorder="1" applyAlignment="1" applyProtection="1">
      <alignment horizontal="center" vertical="center"/>
      <protection hidden="1"/>
    </xf>
    <xf numFmtId="0" fontId="1" fillId="0" borderId="101" xfId="3" applyBorder="1" applyAlignment="1" applyProtection="1">
      <alignment horizontal="center" vertical="center"/>
      <protection hidden="1"/>
    </xf>
    <xf numFmtId="0" fontId="13" fillId="11" borderId="15" xfId="15" applyFont="1" applyFill="1" applyBorder="1" applyAlignment="1" applyProtection="1">
      <alignment horizontal="center" vertical="center"/>
      <protection locked="0" hidden="1"/>
    </xf>
    <xf numFmtId="0" fontId="13" fillId="11" borderId="34" xfId="15" applyFont="1" applyFill="1" applyBorder="1" applyAlignment="1" applyProtection="1">
      <alignment horizontal="center" vertical="center"/>
      <protection locked="0" hidden="1"/>
    </xf>
    <xf numFmtId="0" fontId="13" fillId="11" borderId="13" xfId="15" applyFont="1" applyFill="1" applyBorder="1" applyAlignment="1" applyProtection="1">
      <alignment horizontal="center" vertical="center"/>
      <protection locked="0" hidden="1"/>
    </xf>
    <xf numFmtId="0" fontId="13" fillId="11" borderId="68" xfId="15" applyFont="1" applyFill="1" applyBorder="1" applyAlignment="1" applyProtection="1">
      <alignment horizontal="center" vertical="center"/>
      <protection locked="0" hidden="1"/>
    </xf>
    <xf numFmtId="0" fontId="42" fillId="0" borderId="3" xfId="3" applyFont="1" applyBorder="1" applyAlignment="1" applyProtection="1">
      <alignment horizontal="center" vertical="center" wrapText="1"/>
      <protection hidden="1"/>
    </xf>
    <xf numFmtId="0" fontId="42" fillId="0" borderId="45" xfId="3" applyFont="1" applyBorder="1" applyAlignment="1" applyProtection="1">
      <alignment horizontal="center" vertical="center" wrapText="1"/>
      <protection hidden="1"/>
    </xf>
    <xf numFmtId="0" fontId="42" fillId="0" borderId="90" xfId="3" applyFont="1" applyBorder="1" applyAlignment="1" applyProtection="1">
      <alignment horizontal="center" vertical="center" wrapText="1"/>
      <protection hidden="1"/>
    </xf>
    <xf numFmtId="0" fontId="42" fillId="0" borderId="11" xfId="3" applyFont="1" applyBorder="1" applyAlignment="1" applyProtection="1">
      <alignment horizontal="center" vertical="center" wrapText="1"/>
      <protection hidden="1"/>
    </xf>
    <xf numFmtId="0" fontId="42" fillId="0" borderId="0" xfId="3" applyFont="1" applyBorder="1" applyAlignment="1" applyProtection="1">
      <alignment horizontal="center" vertical="center" wrapText="1"/>
      <protection hidden="1"/>
    </xf>
    <xf numFmtId="0" fontId="42" fillId="0" borderId="91" xfId="3" applyFont="1" applyBorder="1" applyAlignment="1" applyProtection="1">
      <alignment horizontal="center" vertical="center" wrapText="1"/>
      <protection hidden="1"/>
    </xf>
    <xf numFmtId="0" fontId="42" fillId="0" borderId="108" xfId="3" applyFont="1" applyBorder="1" applyAlignment="1" applyProtection="1">
      <alignment horizontal="center" vertical="center" wrapText="1"/>
      <protection hidden="1"/>
    </xf>
    <xf numFmtId="0" fontId="42" fillId="0" borderId="31" xfId="3" applyFont="1" applyBorder="1" applyAlignment="1" applyProtection="1">
      <alignment horizontal="center" vertical="center" wrapText="1"/>
      <protection hidden="1"/>
    </xf>
    <xf numFmtId="0" fontId="42" fillId="0" borderId="161" xfId="3" applyFont="1" applyBorder="1" applyAlignment="1" applyProtection="1">
      <alignment horizontal="center" vertical="center" wrapText="1"/>
      <protection hidden="1"/>
    </xf>
    <xf numFmtId="0" fontId="13" fillId="11" borderId="12" xfId="15" applyFont="1" applyFill="1" applyBorder="1" applyAlignment="1" applyProtection="1">
      <alignment horizontal="center" vertical="center"/>
      <protection locked="0" hidden="1"/>
    </xf>
    <xf numFmtId="0" fontId="1" fillId="0" borderId="14" xfId="3" applyBorder="1" applyAlignment="1" applyProtection="1">
      <alignment horizontal="center" vertical="center"/>
      <protection locked="0" hidden="1"/>
    </xf>
    <xf numFmtId="0" fontId="1" fillId="0" borderId="16" xfId="3" applyBorder="1" applyAlignment="1" applyProtection="1">
      <alignment vertical="center"/>
      <protection locked="0" hidden="1"/>
    </xf>
    <xf numFmtId="0" fontId="13" fillId="0" borderId="79" xfId="15" applyFont="1" applyFill="1" applyBorder="1" applyAlignment="1" applyProtection="1">
      <alignment horizontal="right" vertical="center"/>
      <protection hidden="1"/>
    </xf>
    <xf numFmtId="0" fontId="1" fillId="0" borderId="81" xfId="3" applyBorder="1" applyAlignment="1" applyProtection="1">
      <alignment vertical="center"/>
      <protection hidden="1"/>
    </xf>
    <xf numFmtId="0" fontId="1" fillId="0" borderId="82" xfId="3" applyBorder="1" applyAlignment="1" applyProtection="1">
      <alignment vertical="center"/>
      <protection hidden="1"/>
    </xf>
    <xf numFmtId="0" fontId="1" fillId="0" borderId="73" xfId="3" applyBorder="1" applyAlignment="1" applyProtection="1">
      <alignment vertical="center"/>
      <protection hidden="1"/>
    </xf>
    <xf numFmtId="0" fontId="13" fillId="4" borderId="0" xfId="15" applyFont="1" applyFill="1" applyBorder="1" applyAlignment="1" applyProtection="1">
      <alignment horizontal="center" vertical="center"/>
      <protection locked="0" hidden="1"/>
    </xf>
    <xf numFmtId="0" fontId="13" fillId="0" borderId="0" xfId="15" applyFont="1" applyBorder="1" applyAlignment="1" applyProtection="1">
      <alignment horizontal="center" vertical="center"/>
      <protection hidden="1"/>
    </xf>
    <xf numFmtId="0" fontId="16" fillId="0" borderId="0" xfId="15" applyFont="1" applyBorder="1" applyAlignment="1" applyProtection="1">
      <alignment horizontal="left" vertical="center" wrapText="1"/>
      <protection hidden="1"/>
    </xf>
    <xf numFmtId="0" fontId="9" fillId="0" borderId="0" xfId="15" applyFont="1" applyBorder="1" applyAlignment="1" applyProtection="1">
      <alignment vertical="center" wrapText="1"/>
      <protection hidden="1"/>
    </xf>
    <xf numFmtId="0" fontId="9" fillId="0" borderId="0" xfId="3" applyFont="1" applyAlignment="1" applyProtection="1">
      <alignment vertical="center" wrapText="1"/>
      <protection hidden="1"/>
    </xf>
    <xf numFmtId="0" fontId="1" fillId="0" borderId="0" xfId="3" applyAlignment="1" applyProtection="1">
      <alignment vertical="center" wrapText="1"/>
      <protection hidden="1"/>
    </xf>
    <xf numFmtId="0" fontId="13" fillId="0" borderId="149" xfId="15" applyFont="1" applyFill="1" applyBorder="1" applyAlignment="1" applyProtection="1">
      <alignment horizontal="center" vertical="center"/>
      <protection hidden="1"/>
    </xf>
    <xf numFmtId="0" fontId="13" fillId="0" borderId="77" xfId="15" applyFont="1" applyFill="1" applyBorder="1" applyAlignment="1" applyProtection="1">
      <alignment horizontal="center" vertical="center"/>
      <protection hidden="1"/>
    </xf>
    <xf numFmtId="0" fontId="9" fillId="0" borderId="1" xfId="15" applyFont="1" applyBorder="1" applyAlignment="1" applyProtection="1">
      <alignment horizontal="left" vertical="center" wrapText="1"/>
      <protection hidden="1"/>
    </xf>
    <xf numFmtId="0" fontId="9" fillId="0" borderId="45" xfId="15" applyFont="1" applyBorder="1" applyAlignment="1" applyProtection="1">
      <alignment horizontal="left" vertical="center" wrapText="1"/>
      <protection hidden="1"/>
    </xf>
    <xf numFmtId="0" fontId="9" fillId="0" borderId="90" xfId="15" applyFont="1" applyBorder="1" applyAlignment="1" applyProtection="1">
      <alignment horizontal="left" vertical="center" wrapText="1"/>
      <protection hidden="1"/>
    </xf>
    <xf numFmtId="0" fontId="9" fillId="0" borderId="9" xfId="15" applyFont="1" applyBorder="1" applyAlignment="1" applyProtection="1">
      <alignment horizontal="left" vertical="center" wrapText="1"/>
      <protection hidden="1"/>
    </xf>
    <xf numFmtId="0" fontId="9" fillId="0" borderId="0" xfId="15" applyFont="1" applyBorder="1" applyAlignment="1" applyProtection="1">
      <alignment horizontal="left" vertical="center" wrapText="1"/>
      <protection hidden="1"/>
    </xf>
    <xf numFmtId="0" fontId="9" fillId="0" borderId="91" xfId="15" applyFont="1" applyBorder="1" applyAlignment="1" applyProtection="1">
      <alignment horizontal="left" vertical="center" wrapText="1"/>
      <protection hidden="1"/>
    </xf>
    <xf numFmtId="0" fontId="9" fillId="0" borderId="92" xfId="15" applyFont="1" applyBorder="1" applyAlignment="1" applyProtection="1">
      <alignment horizontal="left" vertical="center" wrapText="1"/>
      <protection hidden="1"/>
    </xf>
    <xf numFmtId="0" fontId="9" fillId="0" borderId="74" xfId="15" applyFont="1" applyBorder="1" applyAlignment="1" applyProtection="1">
      <alignment horizontal="left" vertical="center" wrapText="1"/>
      <protection hidden="1"/>
    </xf>
    <xf numFmtId="0" fontId="9" fillId="0" borderId="93" xfId="15" applyFont="1" applyBorder="1" applyAlignment="1" applyProtection="1">
      <alignment horizontal="left" vertical="center" wrapText="1"/>
      <protection hidden="1"/>
    </xf>
    <xf numFmtId="0" fontId="0" fillId="0" borderId="1" xfId="15" applyFont="1" applyBorder="1" applyAlignment="1" applyProtection="1">
      <alignment horizontal="left" vertical="center" wrapText="1"/>
      <protection hidden="1"/>
    </xf>
    <xf numFmtId="0" fontId="1" fillId="0" borderId="45" xfId="3" applyBorder="1" applyAlignment="1" applyProtection="1">
      <alignment horizontal="left" vertical="center" wrapText="1"/>
      <protection hidden="1"/>
    </xf>
    <xf numFmtId="0" fontId="1" fillId="0" borderId="46" xfId="3" applyBorder="1" applyAlignment="1" applyProtection="1">
      <alignment horizontal="left" vertical="center" wrapText="1"/>
      <protection hidden="1"/>
    </xf>
    <xf numFmtId="0" fontId="1" fillId="0" borderId="9" xfId="3" applyBorder="1" applyAlignment="1" applyProtection="1">
      <alignment horizontal="left" vertical="center" wrapText="1"/>
      <protection hidden="1"/>
    </xf>
    <xf numFmtId="0" fontId="1" fillId="0" borderId="0" xfId="3" applyBorder="1" applyAlignment="1" applyProtection="1">
      <alignment horizontal="left" vertical="center" wrapText="1"/>
      <protection hidden="1"/>
    </xf>
    <xf numFmtId="0" fontId="1" fillId="0" borderId="52" xfId="3" applyBorder="1" applyAlignment="1" applyProtection="1">
      <alignment horizontal="left" vertical="center" wrapText="1"/>
      <protection hidden="1"/>
    </xf>
    <xf numFmtId="0" fontId="1" fillId="0" borderId="92" xfId="3" applyBorder="1" applyAlignment="1" applyProtection="1">
      <alignment horizontal="left" vertical="center" wrapText="1"/>
      <protection hidden="1"/>
    </xf>
    <xf numFmtId="0" fontId="1" fillId="0" borderId="74" xfId="3" applyBorder="1" applyAlignment="1" applyProtection="1">
      <alignment horizontal="left" vertical="center" wrapText="1"/>
      <protection hidden="1"/>
    </xf>
    <xf numFmtId="0" fontId="1" fillId="0" borderId="87" xfId="3" applyBorder="1" applyAlignment="1" applyProtection="1">
      <alignment horizontal="left" vertical="center" wrapText="1"/>
      <protection hidden="1"/>
    </xf>
    <xf numFmtId="0" fontId="56" fillId="0" borderId="3" xfId="15" applyFont="1" applyBorder="1" applyAlignment="1" applyProtection="1">
      <alignment horizontal="right" vertical="center"/>
      <protection hidden="1"/>
    </xf>
    <xf numFmtId="0" fontId="1" fillId="0" borderId="11" xfId="3" applyBorder="1" applyAlignment="1" applyProtection="1">
      <alignment vertical="center"/>
      <protection hidden="1"/>
    </xf>
    <xf numFmtId="0" fontId="1" fillId="0" borderId="88" xfId="3" applyBorder="1" applyAlignment="1" applyProtection="1">
      <alignment vertical="center"/>
      <protection hidden="1"/>
    </xf>
    <xf numFmtId="0" fontId="56" fillId="0" borderId="90" xfId="15" applyFont="1" applyBorder="1" applyAlignment="1" applyProtection="1">
      <alignment horizontal="center" vertical="center"/>
      <protection hidden="1"/>
    </xf>
    <xf numFmtId="0" fontId="1" fillId="0" borderId="91" xfId="3" applyBorder="1" applyAlignment="1" applyProtection="1">
      <alignment vertical="center"/>
      <protection hidden="1"/>
    </xf>
    <xf numFmtId="0" fontId="1" fillId="0" borderId="93" xfId="3" applyBorder="1" applyAlignment="1" applyProtection="1">
      <alignment vertical="center"/>
      <protection hidden="1"/>
    </xf>
    <xf numFmtId="0" fontId="13" fillId="11" borderId="82" xfId="15" applyFont="1" applyFill="1" applyBorder="1" applyAlignment="1" applyProtection="1">
      <alignment horizontal="center" vertical="center"/>
      <protection locked="0" hidden="1"/>
    </xf>
    <xf numFmtId="0" fontId="13" fillId="11" borderId="44" xfId="15" applyFont="1" applyFill="1" applyBorder="1" applyAlignment="1" applyProtection="1">
      <alignment horizontal="center" vertical="center"/>
      <protection locked="0" hidden="1"/>
    </xf>
    <xf numFmtId="0" fontId="13" fillId="11" borderId="80" xfId="15" applyFont="1" applyFill="1" applyBorder="1" applyAlignment="1" applyProtection="1">
      <alignment horizontal="center" vertical="center"/>
      <protection locked="0" hidden="1"/>
    </xf>
    <xf numFmtId="0" fontId="13" fillId="11" borderId="102" xfId="15" applyFont="1" applyFill="1" applyBorder="1" applyAlignment="1" applyProtection="1">
      <alignment horizontal="center" vertical="center"/>
      <protection locked="0" hidden="1"/>
    </xf>
    <xf numFmtId="0" fontId="13" fillId="0" borderId="125" xfId="15" applyFont="1" applyBorder="1" applyAlignment="1" applyProtection="1">
      <alignment horizontal="center" vertical="center" shrinkToFit="1"/>
      <protection hidden="1"/>
    </xf>
    <xf numFmtId="0" fontId="13" fillId="0" borderId="77" xfId="15" applyFont="1" applyBorder="1" applyAlignment="1" applyProtection="1">
      <alignment horizontal="center" vertical="center" shrinkToFit="1"/>
      <protection hidden="1"/>
    </xf>
    <xf numFmtId="0" fontId="47" fillId="0" borderId="11" xfId="3" applyFont="1" applyBorder="1" applyAlignment="1" applyProtection="1">
      <alignment horizontal="left" vertical="center" wrapText="1"/>
    </xf>
    <xf numFmtId="0" fontId="47" fillId="0" borderId="0" xfId="3" applyFont="1" applyBorder="1" applyAlignment="1" applyProtection="1">
      <alignment horizontal="left" vertical="center" wrapText="1"/>
    </xf>
    <xf numFmtId="0" fontId="47" fillId="0" borderId="52" xfId="3" applyFont="1" applyBorder="1" applyAlignment="1" applyProtection="1">
      <alignment horizontal="left" vertical="center" wrapText="1"/>
    </xf>
    <xf numFmtId="0" fontId="47" fillId="0" borderId="108" xfId="3" applyFont="1" applyBorder="1" applyAlignment="1" applyProtection="1">
      <alignment horizontal="left" vertical="center" wrapText="1"/>
    </xf>
    <xf numFmtId="0" fontId="47" fillId="0" borderId="31" xfId="3" applyFont="1" applyBorder="1" applyAlignment="1" applyProtection="1">
      <alignment horizontal="left" vertical="center" wrapText="1"/>
    </xf>
    <xf numFmtId="0" fontId="47" fillId="0" borderId="109" xfId="3" applyFont="1" applyBorder="1" applyAlignment="1" applyProtection="1">
      <alignment horizontal="left" vertical="center" wrapText="1"/>
    </xf>
    <xf numFmtId="0" fontId="1" fillId="0" borderId="0" xfId="3" applyFont="1" applyAlignment="1" applyProtection="1">
      <alignment horizontal="right" vertical="center"/>
    </xf>
    <xf numFmtId="0" fontId="9" fillId="0" borderId="0" xfId="3" applyFont="1" applyBorder="1" applyAlignment="1" applyProtection="1">
      <alignment horizontal="center" vertical="center"/>
    </xf>
    <xf numFmtId="0" fontId="10" fillId="0" borderId="31" xfId="3" applyFont="1" applyBorder="1" applyAlignment="1" applyProtection="1">
      <alignment horizontal="center" vertical="center"/>
    </xf>
    <xf numFmtId="0" fontId="9" fillId="12" borderId="15" xfId="3" applyFont="1" applyFill="1" applyBorder="1" applyAlignment="1" applyProtection="1">
      <alignment horizontal="center" vertical="center"/>
      <protection locked="0"/>
    </xf>
    <xf numFmtId="0" fontId="9" fillId="12" borderId="34" xfId="3" applyFont="1" applyFill="1" applyBorder="1" applyAlignment="1" applyProtection="1">
      <alignment horizontal="center" vertical="center"/>
      <protection locked="0"/>
    </xf>
    <xf numFmtId="0" fontId="9" fillId="12" borderId="13" xfId="3" applyFont="1" applyFill="1" applyBorder="1" applyAlignment="1" applyProtection="1">
      <alignment horizontal="center" vertical="center"/>
      <protection locked="0"/>
    </xf>
    <xf numFmtId="0" fontId="1" fillId="0" borderId="20" xfId="3" applyFont="1" applyBorder="1" applyAlignment="1" applyProtection="1">
      <alignment horizontal="center" vertical="center" wrapText="1"/>
    </xf>
    <xf numFmtId="0" fontId="1" fillId="0" borderId="11" xfId="3" applyFont="1" applyBorder="1" applyAlignment="1" applyProtection="1">
      <alignment horizontal="center" vertical="center" wrapText="1"/>
    </xf>
    <xf numFmtId="0" fontId="1" fillId="0" borderId="20" xfId="3" applyFont="1" applyBorder="1" applyAlignment="1" applyProtection="1">
      <alignment horizontal="left" vertical="center" wrapText="1"/>
    </xf>
    <xf numFmtId="0" fontId="1" fillId="0" borderId="56" xfId="3" applyFont="1" applyBorder="1" applyAlignment="1" applyProtection="1">
      <alignment horizontal="left" vertical="center" wrapText="1"/>
    </xf>
    <xf numFmtId="0" fontId="1" fillId="0" borderId="18" xfId="3" applyFont="1" applyBorder="1" applyAlignment="1" applyProtection="1">
      <alignment horizontal="left" vertical="center" wrapText="1"/>
    </xf>
    <xf numFmtId="0" fontId="1" fillId="0" borderId="11" xfId="3" applyFont="1" applyBorder="1" applyAlignment="1" applyProtection="1">
      <alignment horizontal="left" vertical="center" wrapText="1"/>
    </xf>
    <xf numFmtId="0" fontId="1" fillId="0" borderId="0" xfId="3" applyFont="1" applyBorder="1" applyAlignment="1" applyProtection="1">
      <alignment horizontal="left" vertical="center" wrapText="1"/>
    </xf>
    <xf numFmtId="0" fontId="1" fillId="0" borderId="52" xfId="3" applyFont="1" applyBorder="1" applyAlignment="1" applyProtection="1">
      <alignment horizontal="left" vertical="center" wrapText="1"/>
    </xf>
    <xf numFmtId="0" fontId="1" fillId="0" borderId="70" xfId="3" applyFont="1" applyBorder="1" applyAlignment="1" applyProtection="1">
      <alignment horizontal="left" vertical="center" wrapText="1"/>
    </xf>
    <xf numFmtId="0" fontId="1" fillId="0" borderId="53" xfId="3" applyFont="1" applyBorder="1" applyAlignment="1" applyProtection="1">
      <alignment horizontal="left" vertical="center" wrapText="1"/>
    </xf>
    <xf numFmtId="0" fontId="1" fillId="0" borderId="50" xfId="3" applyFont="1" applyBorder="1" applyAlignment="1" applyProtection="1">
      <alignment horizontal="left" vertical="center" wrapText="1"/>
    </xf>
    <xf numFmtId="0" fontId="13" fillId="0" borderId="9" xfId="17" applyFont="1" applyBorder="1" applyAlignment="1">
      <alignment horizontal="center" vertical="center" textRotation="255" wrapText="1"/>
    </xf>
    <xf numFmtId="0" fontId="13" fillId="0" borderId="52" xfId="17" applyFont="1" applyBorder="1" applyAlignment="1">
      <alignment horizontal="center" vertical="center" textRotation="255" wrapText="1"/>
    </xf>
    <xf numFmtId="0" fontId="13" fillId="0" borderId="167" xfId="17" applyFont="1" applyBorder="1" applyAlignment="1">
      <alignment horizontal="center" vertical="center" textRotation="255" wrapText="1"/>
    </xf>
    <xf numFmtId="0" fontId="13" fillId="0" borderId="168" xfId="17" applyFont="1" applyBorder="1" applyAlignment="1">
      <alignment horizontal="center" vertical="center" textRotation="255" wrapText="1"/>
    </xf>
    <xf numFmtId="0" fontId="13" fillId="0" borderId="11" xfId="17" applyFont="1" applyBorder="1" applyAlignment="1">
      <alignment horizontal="distributed" vertical="center" indent="1"/>
    </xf>
    <xf numFmtId="0" fontId="13" fillId="0" borderId="0" xfId="17" applyFont="1" applyBorder="1" applyAlignment="1">
      <alignment horizontal="distributed" vertical="center" indent="1"/>
    </xf>
    <xf numFmtId="0" fontId="13" fillId="0" borderId="52" xfId="17" applyFont="1" applyBorder="1" applyAlignment="1">
      <alignment horizontal="distributed" vertical="center" indent="1"/>
    </xf>
    <xf numFmtId="0" fontId="13" fillId="0" borderId="108" xfId="17" applyFont="1" applyBorder="1" applyAlignment="1">
      <alignment horizontal="distributed" vertical="center" indent="1"/>
    </xf>
    <xf numFmtId="0" fontId="13" fillId="0" borderId="31" xfId="17" applyFont="1" applyBorder="1" applyAlignment="1">
      <alignment horizontal="distributed" vertical="center" indent="1"/>
    </xf>
    <xf numFmtId="0" fontId="13" fillId="0" borderId="109" xfId="17" applyFont="1" applyBorder="1" applyAlignment="1">
      <alignment horizontal="distributed" vertical="center" indent="1"/>
    </xf>
    <xf numFmtId="0" fontId="13" fillId="0" borderId="11" xfId="17" applyFont="1" applyBorder="1" applyAlignment="1">
      <alignment horizontal="center" vertical="center"/>
    </xf>
    <xf numFmtId="0" fontId="13" fillId="0" borderId="0" xfId="17" applyFont="1" applyBorder="1" applyAlignment="1">
      <alignment horizontal="center" vertical="center"/>
    </xf>
    <xf numFmtId="0" fontId="13" fillId="0" borderId="52" xfId="17" applyFont="1" applyBorder="1" applyAlignment="1">
      <alignment horizontal="center" vertical="center"/>
    </xf>
    <xf numFmtId="0" fontId="13" fillId="0" borderId="108" xfId="17" applyFont="1" applyBorder="1" applyAlignment="1">
      <alignment horizontal="center" vertical="center"/>
    </xf>
    <xf numFmtId="0" fontId="13" fillId="0" borderId="31" xfId="17" applyFont="1" applyBorder="1" applyAlignment="1">
      <alignment horizontal="center" vertical="center"/>
    </xf>
    <xf numFmtId="0" fontId="13" fillId="0" borderId="166" xfId="17" applyFont="1" applyBorder="1" applyAlignment="1">
      <alignment horizontal="center" vertical="center"/>
    </xf>
    <xf numFmtId="38" fontId="13" fillId="0" borderId="31" xfId="18" applyFont="1" applyBorder="1" applyAlignment="1" applyProtection="1">
      <alignment horizontal="right" vertical="center"/>
      <protection locked="0"/>
    </xf>
    <xf numFmtId="0" fontId="13" fillId="0" borderId="15" xfId="17" applyFont="1" applyBorder="1" applyAlignment="1">
      <alignment horizontal="distributed" vertical="center" indent="1"/>
    </xf>
    <xf numFmtId="0" fontId="13" fillId="0" borderId="34" xfId="17" applyFont="1" applyBorder="1" applyAlignment="1">
      <alignment horizontal="distributed" vertical="center" indent="1"/>
    </xf>
    <xf numFmtId="0" fontId="13" fillId="0" borderId="13" xfId="17" applyFont="1" applyBorder="1" applyAlignment="1">
      <alignment horizontal="distributed" vertical="center" indent="1"/>
    </xf>
    <xf numFmtId="0" fontId="13" fillId="0" borderId="20" xfId="17" applyFont="1" applyBorder="1" applyAlignment="1">
      <alignment horizontal="distributed" vertical="center" indent="1"/>
    </xf>
    <xf numFmtId="0" fontId="13" fillId="0" borderId="56" xfId="17" applyFont="1" applyBorder="1" applyAlignment="1">
      <alignment horizontal="distributed" vertical="center" indent="1"/>
    </xf>
    <xf numFmtId="0" fontId="13" fillId="0" borderId="18" xfId="17" applyFont="1" applyBorder="1" applyAlignment="1">
      <alignment horizontal="distributed" vertical="center" indent="1"/>
    </xf>
    <xf numFmtId="0" fontId="13" fillId="0" borderId="169" xfId="17" applyFont="1" applyBorder="1" applyAlignment="1">
      <alignment horizontal="distributed" vertical="center" indent="1"/>
    </xf>
    <xf numFmtId="0" fontId="13" fillId="0" borderId="170" xfId="17" applyFont="1" applyBorder="1" applyAlignment="1">
      <alignment horizontal="distributed" vertical="center" indent="1"/>
    </xf>
    <xf numFmtId="0" fontId="13" fillId="0" borderId="168" xfId="17" applyFont="1" applyBorder="1" applyAlignment="1">
      <alignment horizontal="distributed" vertical="center" indent="1"/>
    </xf>
    <xf numFmtId="0" fontId="13" fillId="0" borderId="20" xfId="17" applyFont="1" applyBorder="1" applyAlignment="1" applyProtection="1">
      <alignment horizontal="left" vertical="center" wrapText="1"/>
      <protection locked="0"/>
    </xf>
    <xf numFmtId="0" fontId="13" fillId="0" borderId="56" xfId="17" applyFont="1" applyBorder="1" applyAlignment="1" applyProtection="1">
      <alignment horizontal="left" vertical="center" wrapText="1"/>
      <protection locked="0"/>
    </xf>
    <xf numFmtId="0" fontId="13" fillId="0" borderId="146" xfId="17" applyFont="1" applyBorder="1" applyAlignment="1" applyProtection="1">
      <alignment horizontal="left" vertical="center" wrapText="1"/>
      <protection locked="0"/>
    </xf>
    <xf numFmtId="0" fontId="13" fillId="0" borderId="11" xfId="17" applyFont="1" applyBorder="1" applyAlignment="1" applyProtection="1">
      <alignment horizontal="left" vertical="center" wrapText="1"/>
      <protection locked="0"/>
    </xf>
    <xf numFmtId="0" fontId="13" fillId="0" borderId="0" xfId="17" applyFont="1" applyBorder="1" applyAlignment="1" applyProtection="1">
      <alignment horizontal="left" vertical="center" wrapText="1"/>
      <protection locked="0"/>
    </xf>
    <xf numFmtId="0" fontId="13" fillId="0" borderId="91" xfId="17" applyFont="1" applyBorder="1" applyAlignment="1" applyProtection="1">
      <alignment horizontal="left" vertical="center" wrapText="1"/>
      <protection locked="0"/>
    </xf>
    <xf numFmtId="0" fontId="13" fillId="0" borderId="169" xfId="17" applyFont="1" applyBorder="1" applyAlignment="1" applyProtection="1">
      <alignment horizontal="left" vertical="center" wrapText="1"/>
      <protection locked="0"/>
    </xf>
    <xf numFmtId="0" fontId="13" fillId="0" borderId="170" xfId="17" applyFont="1" applyBorder="1" applyAlignment="1" applyProtection="1">
      <alignment horizontal="left" vertical="center" wrapText="1"/>
      <protection locked="0"/>
    </xf>
    <xf numFmtId="0" fontId="13" fillId="0" borderId="171" xfId="17" applyFont="1" applyBorder="1" applyAlignment="1" applyProtection="1">
      <alignment horizontal="left" vertical="center" wrapText="1"/>
      <protection locked="0"/>
    </xf>
    <xf numFmtId="0" fontId="13" fillId="0" borderId="15" xfId="17" applyFont="1" applyBorder="1" applyAlignment="1">
      <alignment horizontal="center" vertical="center"/>
    </xf>
    <xf numFmtId="0" fontId="13" fillId="0" borderId="34" xfId="17" applyFont="1" applyBorder="1" applyAlignment="1">
      <alignment horizontal="center" vertical="center"/>
    </xf>
    <xf numFmtId="0" fontId="13" fillId="0" borderId="106" xfId="17" applyFont="1" applyBorder="1" applyAlignment="1">
      <alignment horizontal="center" vertical="center"/>
    </xf>
    <xf numFmtId="38" fontId="13" fillId="0" borderId="34" xfId="18" applyFont="1" applyBorder="1" applyAlignment="1" applyProtection="1">
      <alignment horizontal="right" vertical="center"/>
      <protection locked="0"/>
    </xf>
    <xf numFmtId="0" fontId="13" fillId="0" borderId="68" xfId="17" applyFont="1" applyBorder="1" applyAlignment="1">
      <alignment horizontal="center" vertical="center"/>
    </xf>
    <xf numFmtId="0" fontId="13" fillId="0" borderId="20" xfId="17" applyFont="1" applyBorder="1" applyAlignment="1">
      <alignment horizontal="center" vertical="center"/>
    </xf>
    <xf numFmtId="0" fontId="13" fillId="0" borderId="56" xfId="17" applyFont="1" applyBorder="1" applyAlignment="1">
      <alignment horizontal="center" vertical="center"/>
    </xf>
    <xf numFmtId="0" fontId="13" fillId="0" borderId="18" xfId="17" applyFont="1" applyBorder="1" applyAlignment="1">
      <alignment horizontal="center" vertical="center"/>
    </xf>
    <xf numFmtId="0" fontId="13" fillId="0" borderId="109" xfId="17" applyFont="1" applyBorder="1" applyAlignment="1">
      <alignment horizontal="center" vertical="center"/>
    </xf>
    <xf numFmtId="0" fontId="15" fillId="0" borderId="0" xfId="17" applyFont="1" applyAlignment="1">
      <alignment horizontal="center" vertical="center"/>
    </xf>
    <xf numFmtId="0" fontId="13" fillId="0" borderId="100" xfId="17" applyFont="1" applyBorder="1" applyAlignment="1">
      <alignment horizontal="center" vertical="center"/>
    </xf>
    <xf numFmtId="0" fontId="13" fillId="0" borderId="101" xfId="17" applyFont="1" applyBorder="1" applyAlignment="1">
      <alignment horizontal="center" vertical="center"/>
    </xf>
    <xf numFmtId="0" fontId="13" fillId="0" borderId="5" xfId="17" applyFont="1" applyBorder="1" applyAlignment="1">
      <alignment horizontal="center" vertical="center"/>
    </xf>
    <xf numFmtId="49" fontId="13" fillId="0" borderId="7" xfId="17" applyNumberFormat="1" applyFont="1" applyBorder="1" applyAlignment="1" applyProtection="1">
      <alignment horizontal="center" vertical="center"/>
      <protection locked="0"/>
    </xf>
    <xf numFmtId="49" fontId="13" fillId="0" borderId="101" xfId="17" applyNumberFormat="1" applyFont="1" applyBorder="1" applyAlignment="1" applyProtection="1">
      <alignment horizontal="center" vertical="center"/>
      <protection locked="0"/>
    </xf>
    <xf numFmtId="0" fontId="13" fillId="0" borderId="161" xfId="17" applyFont="1" applyBorder="1" applyAlignment="1">
      <alignment horizontal="center" vertical="center"/>
    </xf>
    <xf numFmtId="0" fontId="13" fillId="0" borderId="34" xfId="17" applyFont="1" applyBorder="1" applyAlignment="1" applyProtection="1">
      <alignment horizontal="center" vertical="center"/>
      <protection locked="0"/>
    </xf>
    <xf numFmtId="0" fontId="13" fillId="0" borderId="176" xfId="17" applyFont="1" applyBorder="1" applyAlignment="1">
      <alignment horizontal="center" vertical="center"/>
    </xf>
    <xf numFmtId="0" fontId="13" fillId="0" borderId="177" xfId="17" applyFont="1" applyBorder="1" applyAlignment="1">
      <alignment horizontal="center" vertical="center"/>
    </xf>
    <xf numFmtId="0" fontId="13" fillId="0" borderId="178" xfId="17" applyFont="1" applyBorder="1" applyAlignment="1">
      <alignment horizontal="center" vertical="center"/>
    </xf>
    <xf numFmtId="3" fontId="13" fillId="13" borderId="179" xfId="17" applyNumberFormat="1" applyFont="1" applyFill="1" applyBorder="1" applyAlignment="1" applyProtection="1">
      <alignment horizontal="right" vertical="center"/>
      <protection locked="0"/>
    </xf>
    <xf numFmtId="3" fontId="13" fillId="13" borderId="177" xfId="17" applyNumberFormat="1" applyFont="1" applyFill="1" applyBorder="1" applyAlignment="1" applyProtection="1">
      <alignment horizontal="right" vertical="center"/>
      <protection locked="0"/>
    </xf>
    <xf numFmtId="0" fontId="13" fillId="0" borderId="74" xfId="17" applyFont="1" applyBorder="1" applyAlignment="1">
      <alignment horizontal="center" vertical="center" wrapText="1"/>
    </xf>
    <xf numFmtId="0" fontId="13" fillId="0" borderId="93" xfId="17" applyFont="1" applyBorder="1" applyAlignment="1">
      <alignment horizontal="center" vertical="center" wrapText="1"/>
    </xf>
    <xf numFmtId="0" fontId="13" fillId="0" borderId="172" xfId="17" applyFont="1" applyBorder="1" applyAlignment="1">
      <alignment horizontal="center" vertical="distributed" textRotation="255" wrapText="1" indent="2"/>
    </xf>
    <xf numFmtId="0" fontId="13" fillId="0" borderId="145" xfId="17" applyFont="1" applyBorder="1" applyAlignment="1">
      <alignment horizontal="center" vertical="distributed" textRotation="255" wrapText="1" indent="2"/>
    </xf>
    <xf numFmtId="0" fontId="13" fillId="0" borderId="9" xfId="17" applyFont="1" applyBorder="1" applyAlignment="1">
      <alignment horizontal="center" vertical="distributed" textRotation="255" wrapText="1" indent="2"/>
    </xf>
    <xf numFmtId="0" fontId="13" fillId="0" borderId="52" xfId="17" applyFont="1" applyBorder="1" applyAlignment="1">
      <alignment horizontal="center" vertical="distributed" textRotation="255" wrapText="1" indent="2"/>
    </xf>
    <xf numFmtId="0" fontId="13" fillId="0" borderId="167" xfId="17" applyFont="1" applyBorder="1" applyAlignment="1">
      <alignment horizontal="center" vertical="distributed" textRotation="255" wrapText="1" indent="2"/>
    </xf>
    <xf numFmtId="0" fontId="13" fillId="0" borderId="168" xfId="17" applyFont="1" applyBorder="1" applyAlignment="1">
      <alignment horizontal="center" vertical="distributed" textRotation="255" wrapText="1" indent="2"/>
    </xf>
    <xf numFmtId="0" fontId="13" fillId="0" borderId="151" xfId="17" applyFont="1" applyBorder="1" applyAlignment="1">
      <alignment horizontal="distributed" vertical="center" indent="1"/>
    </xf>
    <xf numFmtId="0" fontId="13" fillId="0" borderId="173" xfId="17" applyFont="1" applyBorder="1" applyAlignment="1">
      <alignment horizontal="distributed" vertical="center" indent="1"/>
    </xf>
    <xf numFmtId="0" fontId="13" fillId="0" borderId="145" xfId="17" applyFont="1" applyBorder="1" applyAlignment="1">
      <alignment horizontal="distributed" vertical="center" indent="1"/>
    </xf>
    <xf numFmtId="0" fontId="13" fillId="0" borderId="173" xfId="17" applyFont="1" applyBorder="1" applyAlignment="1">
      <alignment horizontal="center" vertical="center"/>
    </xf>
    <xf numFmtId="0" fontId="13" fillId="0" borderId="145" xfId="17" applyFont="1" applyBorder="1" applyAlignment="1">
      <alignment horizontal="center" vertical="center"/>
    </xf>
    <xf numFmtId="0" fontId="13" fillId="0" borderId="97" xfId="17" applyFont="1" applyBorder="1" applyAlignment="1">
      <alignment horizontal="center" vertical="center"/>
    </xf>
    <xf numFmtId="0" fontId="13" fillId="0" borderId="98" xfId="17" applyFont="1" applyBorder="1" applyAlignment="1">
      <alignment horizontal="center" vertical="center"/>
    </xf>
    <xf numFmtId="0" fontId="13" fillId="0" borderId="174" xfId="17" applyFont="1" applyBorder="1" applyAlignment="1">
      <alignment horizontal="center" vertical="center"/>
    </xf>
    <xf numFmtId="38" fontId="13" fillId="0" borderId="98" xfId="18" applyFont="1" applyBorder="1" applyAlignment="1" applyProtection="1">
      <alignment horizontal="right" vertical="center"/>
      <protection locked="0"/>
    </xf>
    <xf numFmtId="0" fontId="13" fillId="0" borderId="175" xfId="17" applyFont="1" applyBorder="1" applyAlignment="1">
      <alignment horizontal="center" vertical="center"/>
    </xf>
    <xf numFmtId="0" fontId="9" fillId="0" borderId="0" xfId="5" applyFont="1" applyAlignment="1">
      <alignment horizontal="center" vertical="center"/>
    </xf>
    <xf numFmtId="0" fontId="1" fillId="0" borderId="15" xfId="5" applyBorder="1" applyAlignment="1">
      <alignment horizontal="center" vertical="center"/>
    </xf>
    <xf numFmtId="0" fontId="1" fillId="0" borderId="34" xfId="5" applyBorder="1" applyAlignment="1">
      <alignment horizontal="center" vertical="center"/>
    </xf>
    <xf numFmtId="0" fontId="1" fillId="0" borderId="15" xfId="5" applyBorder="1" applyAlignment="1" applyProtection="1">
      <alignment horizontal="center" vertical="center"/>
      <protection locked="0"/>
    </xf>
    <xf numFmtId="0" fontId="1" fillId="0" borderId="34" xfId="5" applyBorder="1" applyAlignment="1" applyProtection="1">
      <alignment horizontal="center" vertical="center"/>
      <protection locked="0"/>
    </xf>
    <xf numFmtId="0" fontId="1" fillId="0" borderId="13" xfId="5" applyBorder="1" applyAlignment="1" applyProtection="1">
      <alignment horizontal="center" vertical="center"/>
      <protection locked="0"/>
    </xf>
    <xf numFmtId="0" fontId="1" fillId="0" borderId="13" xfId="5" applyBorder="1" applyAlignment="1">
      <alignment horizontal="center" vertical="center"/>
    </xf>
    <xf numFmtId="0" fontId="1" fillId="0" borderId="56" xfId="5" applyBorder="1" applyAlignment="1">
      <alignment horizontal="left" vertical="center"/>
    </xf>
    <xf numFmtId="0" fontId="1" fillId="0" borderId="18" xfId="5" applyBorder="1" applyAlignment="1">
      <alignment horizontal="left" vertical="center"/>
    </xf>
    <xf numFmtId="0" fontId="1" fillId="0" borderId="11" xfId="5" applyBorder="1" applyAlignment="1" applyProtection="1">
      <alignment horizontal="center" vertical="center"/>
      <protection locked="0"/>
    </xf>
    <xf numFmtId="0" fontId="1" fillId="0" borderId="0" xfId="5" applyBorder="1" applyAlignment="1" applyProtection="1">
      <alignment horizontal="center" vertical="center"/>
      <protection locked="0"/>
    </xf>
    <xf numFmtId="0" fontId="1" fillId="0" borderId="52" xfId="5" applyBorder="1" applyAlignment="1" applyProtection="1">
      <alignment horizontal="center" vertical="center"/>
      <protection locked="0"/>
    </xf>
    <xf numFmtId="0" fontId="0" fillId="0" borderId="11" xfId="5" applyFont="1" applyBorder="1" applyAlignment="1" applyProtection="1">
      <alignment horizontal="center" vertical="center"/>
      <protection locked="0"/>
    </xf>
    <xf numFmtId="0" fontId="1" fillId="0" borderId="0" xfId="5" applyBorder="1" applyAlignment="1">
      <alignment horizontal="left" vertical="center"/>
    </xf>
    <xf numFmtId="0" fontId="1" fillId="0" borderId="52" xfId="5" applyBorder="1" applyAlignment="1">
      <alignment horizontal="left" vertical="center"/>
    </xf>
    <xf numFmtId="0" fontId="1" fillId="0" borderId="31" xfId="5" applyBorder="1" applyAlignment="1" applyProtection="1">
      <alignment horizontal="left" vertical="center"/>
      <protection locked="0"/>
    </xf>
    <xf numFmtId="0" fontId="0" fillId="0" borderId="0" xfId="5" applyFont="1" applyBorder="1" applyAlignment="1">
      <alignment horizontal="left" vertical="center"/>
    </xf>
    <xf numFmtId="0" fontId="1" fillId="0" borderId="34" xfId="5" applyBorder="1" applyAlignment="1" applyProtection="1">
      <alignment horizontal="left" vertical="center"/>
      <protection locked="0"/>
    </xf>
    <xf numFmtId="0" fontId="1" fillId="0" borderId="0" xfId="5" applyBorder="1" applyAlignment="1">
      <alignment horizontal="left" vertical="center" wrapText="1"/>
    </xf>
    <xf numFmtId="0" fontId="1" fillId="0" borderId="52" xfId="5" applyBorder="1" applyAlignment="1">
      <alignment horizontal="left" vertical="center" wrapText="1"/>
    </xf>
    <xf numFmtId="0" fontId="13" fillId="0" borderId="15" xfId="3" applyFont="1" applyFill="1" applyBorder="1" applyAlignment="1">
      <alignment horizontal="center" vertical="center" shrinkToFit="1"/>
    </xf>
    <xf numFmtId="0" fontId="13" fillId="0" borderId="34" xfId="3" applyFont="1" applyFill="1" applyBorder="1" applyAlignment="1">
      <alignment vertical="center" shrinkToFit="1"/>
    </xf>
    <xf numFmtId="0" fontId="13" fillId="0" borderId="13" xfId="3" applyFont="1" applyFill="1" applyBorder="1" applyAlignment="1">
      <alignment vertical="center" shrinkToFit="1"/>
    </xf>
    <xf numFmtId="0" fontId="13" fillId="0" borderId="15" xfId="3" applyFont="1" applyFill="1" applyBorder="1" applyAlignment="1" applyProtection="1">
      <alignment horizontal="center" vertical="center"/>
      <protection locked="0"/>
    </xf>
    <xf numFmtId="0" fontId="13" fillId="0" borderId="34" xfId="3" applyFont="1" applyFill="1" applyBorder="1" applyAlignment="1" applyProtection="1">
      <alignment horizontal="center" vertical="center"/>
      <protection locked="0"/>
    </xf>
    <xf numFmtId="0" fontId="13" fillId="0" borderId="13" xfId="3" applyFont="1" applyFill="1" applyBorder="1" applyAlignment="1" applyProtection="1">
      <alignment horizontal="center" vertical="center"/>
      <protection locked="0"/>
    </xf>
    <xf numFmtId="0" fontId="13" fillId="0" borderId="0" xfId="3" applyFont="1" applyFill="1" applyAlignment="1">
      <alignment horizontal="left" vertical="center"/>
    </xf>
    <xf numFmtId="0" fontId="13" fillId="0" borderId="0" xfId="3" applyFont="1" applyFill="1" applyAlignment="1">
      <alignment horizontal="center" vertical="center"/>
    </xf>
    <xf numFmtId="0" fontId="15" fillId="0" borderId="0" xfId="3" applyFont="1" applyFill="1" applyAlignment="1">
      <alignment horizontal="center" vertical="center"/>
    </xf>
    <xf numFmtId="0" fontId="19" fillId="0" borderId="0" xfId="3" applyFont="1" applyFill="1" applyAlignment="1">
      <alignment horizontal="center" vertical="center"/>
    </xf>
    <xf numFmtId="0" fontId="13" fillId="0" borderId="15" xfId="3" applyFont="1" applyFill="1" applyBorder="1" applyAlignment="1">
      <alignment horizontal="center" vertical="center"/>
    </xf>
    <xf numFmtId="0" fontId="13" fillId="0" borderId="34" xfId="3" applyFont="1" applyFill="1" applyBorder="1" applyAlignment="1">
      <alignment horizontal="center" vertical="center"/>
    </xf>
    <xf numFmtId="0" fontId="13" fillId="0" borderId="13" xfId="3" applyFont="1" applyFill="1" applyBorder="1" applyAlignment="1">
      <alignment horizontal="center" vertical="center"/>
    </xf>
    <xf numFmtId="0" fontId="13" fillId="0" borderId="15" xfId="3" applyFont="1" applyFill="1" applyBorder="1" applyAlignment="1" applyProtection="1">
      <alignment horizontal="center" vertical="center" shrinkToFit="1"/>
      <protection locked="0"/>
    </xf>
    <xf numFmtId="0" fontId="19" fillId="0" borderId="34" xfId="3" applyFont="1" applyFill="1" applyBorder="1" applyAlignment="1" applyProtection="1">
      <alignment horizontal="center" vertical="center" shrinkToFit="1"/>
      <protection locked="0"/>
    </xf>
    <xf numFmtId="0" fontId="19" fillId="0" borderId="13" xfId="3" applyFont="1" applyFill="1" applyBorder="1" applyAlignment="1" applyProtection="1">
      <alignment horizontal="center" vertical="center" shrinkToFit="1"/>
      <protection locked="0"/>
    </xf>
    <xf numFmtId="0" fontId="13" fillId="0" borderId="15" xfId="3" applyFont="1" applyFill="1" applyBorder="1" applyAlignment="1">
      <alignment horizontal="center" vertical="center" wrapText="1" shrinkToFit="1"/>
    </xf>
    <xf numFmtId="0" fontId="13" fillId="0" borderId="34" xfId="3" applyFont="1" applyFill="1" applyBorder="1" applyAlignment="1">
      <alignment horizontal="center" vertical="center" shrinkToFit="1"/>
    </xf>
    <xf numFmtId="0" fontId="13" fillId="0" borderId="13" xfId="3" applyFont="1" applyFill="1" applyBorder="1" applyAlignment="1">
      <alignment horizontal="center" vertical="center" shrinkToFit="1"/>
    </xf>
    <xf numFmtId="0" fontId="13" fillId="0" borderId="56" xfId="3" applyFont="1" applyFill="1" applyBorder="1" applyAlignment="1">
      <alignment vertical="center" shrinkToFit="1"/>
    </xf>
    <xf numFmtId="0" fontId="13" fillId="0" borderId="18" xfId="3" applyFont="1" applyFill="1" applyBorder="1" applyAlignment="1">
      <alignment vertical="center" shrinkToFit="1"/>
    </xf>
    <xf numFmtId="0" fontId="13" fillId="0" borderId="20" xfId="3" applyFont="1" applyFill="1" applyBorder="1" applyAlignment="1" applyProtection="1">
      <alignment horizontal="center" vertical="center"/>
      <protection locked="0"/>
    </xf>
    <xf numFmtId="0" fontId="13" fillId="0" borderId="56" xfId="3" applyFont="1" applyFill="1" applyBorder="1" applyAlignment="1" applyProtection="1">
      <alignment horizontal="center" vertical="center"/>
      <protection locked="0"/>
    </xf>
    <xf numFmtId="0" fontId="13" fillId="0" borderId="18" xfId="3" applyFont="1" applyFill="1" applyBorder="1" applyAlignment="1" applyProtection="1">
      <alignment horizontal="center" vertical="center"/>
      <protection locked="0"/>
    </xf>
    <xf numFmtId="0" fontId="13" fillId="0" borderId="20" xfId="3" applyFont="1" applyFill="1" applyBorder="1" applyAlignment="1">
      <alignment horizontal="center" vertical="center" wrapText="1"/>
    </xf>
    <xf numFmtId="0" fontId="13" fillId="0" borderId="56" xfId="3" applyFont="1" applyFill="1" applyBorder="1" applyAlignment="1">
      <alignment horizontal="center" vertical="center"/>
    </xf>
    <xf numFmtId="0" fontId="13" fillId="0" borderId="18" xfId="3" applyFont="1" applyFill="1" applyBorder="1" applyAlignment="1">
      <alignment horizontal="center" vertical="center"/>
    </xf>
    <xf numFmtId="0" fontId="13" fillId="0" borderId="108" xfId="3" applyFont="1" applyFill="1" applyBorder="1" applyAlignment="1">
      <alignment horizontal="center" vertical="center"/>
    </xf>
    <xf numFmtId="0" fontId="13" fillId="0" borderId="31" xfId="3" applyFont="1" applyFill="1" applyBorder="1" applyAlignment="1">
      <alignment horizontal="center" vertical="center"/>
    </xf>
    <xf numFmtId="0" fontId="13" fillId="0" borderId="109" xfId="3" applyFont="1" applyFill="1" applyBorder="1" applyAlignment="1">
      <alignment horizontal="center" vertical="center"/>
    </xf>
    <xf numFmtId="0" fontId="16" fillId="0" borderId="15" xfId="3" applyFont="1" applyFill="1" applyBorder="1" applyAlignment="1" applyProtection="1">
      <alignment horizontal="center" vertical="center"/>
      <protection locked="0"/>
    </xf>
    <xf numFmtId="0" fontId="16" fillId="0" borderId="34" xfId="3" applyFont="1" applyFill="1" applyBorder="1" applyAlignment="1" applyProtection="1">
      <alignment horizontal="center" vertical="center"/>
      <protection locked="0"/>
    </xf>
    <xf numFmtId="0" fontId="16" fillId="0" borderId="13" xfId="3" applyFont="1" applyFill="1" applyBorder="1" applyAlignment="1" applyProtection="1">
      <alignment horizontal="center" vertical="center"/>
      <protection locked="0"/>
    </xf>
    <xf numFmtId="0" fontId="19" fillId="0" borderId="0" xfId="3" applyFont="1" applyFill="1" applyAlignment="1">
      <alignment vertical="center" wrapText="1"/>
    </xf>
    <xf numFmtId="0" fontId="13" fillId="0" borderId="56" xfId="3" applyFont="1" applyFill="1" applyBorder="1" applyAlignment="1">
      <alignment horizontal="center" vertical="center" wrapText="1"/>
    </xf>
    <xf numFmtId="0" fontId="13" fillId="0" borderId="18" xfId="3" applyFont="1" applyFill="1" applyBorder="1" applyAlignment="1">
      <alignment horizontal="center" vertical="center" wrapText="1"/>
    </xf>
    <xf numFmtId="0" fontId="13" fillId="0" borderId="11" xfId="3" applyFont="1" applyFill="1" applyBorder="1" applyAlignment="1">
      <alignment horizontal="center" vertical="center" wrapText="1"/>
    </xf>
    <xf numFmtId="0" fontId="13" fillId="0" borderId="0" xfId="3" applyFont="1" applyFill="1" applyBorder="1" applyAlignment="1">
      <alignment horizontal="center" vertical="center" wrapText="1"/>
    </xf>
    <xf numFmtId="0" fontId="13" fillId="0" borderId="52" xfId="3" applyFont="1" applyFill="1" applyBorder="1" applyAlignment="1">
      <alignment horizontal="center" vertical="center" wrapText="1"/>
    </xf>
    <xf numFmtId="0" fontId="13" fillId="0" borderId="108" xfId="3" applyFont="1" applyFill="1" applyBorder="1" applyAlignment="1">
      <alignment horizontal="center" vertical="center" wrapText="1"/>
    </xf>
    <xf numFmtId="0" fontId="13" fillId="0" borderId="31" xfId="3" applyFont="1" applyFill="1" applyBorder="1" applyAlignment="1">
      <alignment horizontal="center" vertical="center" wrapText="1"/>
    </xf>
    <xf numFmtId="0" fontId="13" fillId="0" borderId="109" xfId="3" applyFont="1" applyFill="1" applyBorder="1" applyAlignment="1">
      <alignment horizontal="center" vertical="center" wrapText="1"/>
    </xf>
    <xf numFmtId="49" fontId="19" fillId="0" borderId="20" xfId="3" applyNumberFormat="1" applyFont="1" applyFill="1" applyBorder="1" applyAlignment="1" applyProtection="1">
      <alignment horizontal="left" vertical="center" wrapText="1"/>
      <protection locked="0"/>
    </xf>
    <xf numFmtId="49" fontId="19" fillId="0" borderId="56" xfId="3" applyNumberFormat="1" applyFont="1" applyFill="1" applyBorder="1" applyAlignment="1" applyProtection="1">
      <alignment horizontal="left" vertical="center" wrapText="1"/>
      <protection locked="0"/>
    </xf>
    <xf numFmtId="49" fontId="19" fillId="0" borderId="56" xfId="3" applyNumberFormat="1" applyFont="1" applyBorder="1" applyAlignment="1" applyProtection="1">
      <alignment horizontal="left" vertical="center" wrapText="1"/>
      <protection locked="0"/>
    </xf>
    <xf numFmtId="49" fontId="19" fillId="0" borderId="18" xfId="3" applyNumberFormat="1" applyFont="1" applyBorder="1" applyAlignment="1" applyProtection="1">
      <alignment horizontal="left" vertical="center" wrapText="1"/>
      <protection locked="0"/>
    </xf>
    <xf numFmtId="49" fontId="19" fillId="0" borderId="11" xfId="3" applyNumberFormat="1" applyFont="1" applyFill="1" applyBorder="1" applyAlignment="1" applyProtection="1">
      <alignment horizontal="left" vertical="center" wrapText="1"/>
      <protection locked="0"/>
    </xf>
    <xf numFmtId="49" fontId="19" fillId="0" borderId="0" xfId="3" applyNumberFormat="1" applyFont="1" applyFill="1" applyBorder="1" applyAlignment="1" applyProtection="1">
      <alignment horizontal="left" vertical="center" wrapText="1"/>
      <protection locked="0"/>
    </xf>
    <xf numFmtId="49" fontId="19" fillId="0" borderId="0" xfId="3" applyNumberFormat="1" applyFont="1" applyBorder="1" applyAlignment="1" applyProtection="1">
      <alignment horizontal="left" vertical="center" wrapText="1"/>
      <protection locked="0"/>
    </xf>
    <xf numFmtId="49" fontId="19" fillId="0" borderId="52" xfId="3" applyNumberFormat="1" applyFont="1" applyBorder="1" applyAlignment="1" applyProtection="1">
      <alignment horizontal="left" vertical="center" wrapText="1"/>
      <protection locked="0"/>
    </xf>
    <xf numFmtId="49" fontId="19" fillId="0" borderId="108" xfId="3" applyNumberFormat="1" applyFont="1" applyFill="1" applyBorder="1" applyAlignment="1" applyProtection="1">
      <alignment horizontal="left" vertical="center" wrapText="1"/>
      <protection locked="0"/>
    </xf>
    <xf numFmtId="49" fontId="19" fillId="0" borderId="31" xfId="3" applyNumberFormat="1" applyFont="1" applyFill="1" applyBorder="1" applyAlignment="1" applyProtection="1">
      <alignment horizontal="left" vertical="center" wrapText="1"/>
      <protection locked="0"/>
    </xf>
    <xf numFmtId="49" fontId="19" fillId="0" borderId="31" xfId="3" applyNumberFormat="1" applyFont="1" applyBorder="1" applyAlignment="1" applyProtection="1">
      <alignment horizontal="left" vertical="center" wrapText="1"/>
      <protection locked="0"/>
    </xf>
    <xf numFmtId="49" fontId="19" fillId="0" borderId="109" xfId="3" applyNumberFormat="1" applyFont="1" applyBorder="1" applyAlignment="1" applyProtection="1">
      <alignment horizontal="left" vertical="center" wrapText="1"/>
      <protection locked="0"/>
    </xf>
    <xf numFmtId="0" fontId="13" fillId="0" borderId="56" xfId="3" applyFont="1" applyFill="1" applyBorder="1" applyAlignment="1" applyProtection="1">
      <alignment horizontal="right" vertical="center"/>
      <protection locked="0"/>
    </xf>
    <xf numFmtId="0" fontId="13" fillId="0" borderId="56" xfId="3" applyFont="1" applyFill="1" applyBorder="1" applyAlignment="1">
      <alignment vertical="center"/>
    </xf>
    <xf numFmtId="0" fontId="13" fillId="0" borderId="18" xfId="3" applyFont="1" applyFill="1" applyBorder="1" applyAlignment="1">
      <alignment vertical="center"/>
    </xf>
    <xf numFmtId="0" fontId="13" fillId="0" borderId="20" xfId="3" applyFont="1" applyFill="1" applyBorder="1" applyAlignment="1">
      <alignment horizontal="center" vertical="center"/>
    </xf>
    <xf numFmtId="0" fontId="13" fillId="0" borderId="11" xfId="3" applyFont="1" applyFill="1" applyBorder="1" applyAlignment="1">
      <alignment vertical="center"/>
    </xf>
    <xf numFmtId="0" fontId="13" fillId="0" borderId="0" xfId="3" applyFont="1" applyFill="1" applyBorder="1" applyAlignment="1">
      <alignment vertical="center"/>
    </xf>
    <xf numFmtId="0" fontId="13" fillId="0" borderId="11" xfId="3" applyFont="1" applyFill="1" applyBorder="1" applyAlignment="1">
      <alignment horizontal="center" vertical="center"/>
    </xf>
    <xf numFmtId="0" fontId="13" fillId="0" borderId="52" xfId="3" applyFont="1" applyFill="1" applyBorder="1" applyAlignment="1">
      <alignment horizontal="center" vertical="center"/>
    </xf>
    <xf numFmtId="49" fontId="19" fillId="0" borderId="18" xfId="3" applyNumberFormat="1" applyFont="1" applyFill="1" applyBorder="1" applyAlignment="1" applyProtection="1">
      <alignment horizontal="left" vertical="center" wrapText="1"/>
      <protection locked="0"/>
    </xf>
    <xf numFmtId="49" fontId="19" fillId="0" borderId="52" xfId="3" applyNumberFormat="1" applyFont="1" applyFill="1" applyBorder="1" applyAlignment="1" applyProtection="1">
      <alignment horizontal="left" vertical="center" wrapText="1"/>
      <protection locked="0"/>
    </xf>
    <xf numFmtId="49" fontId="19" fillId="0" borderId="109" xfId="3" applyNumberFormat="1" applyFont="1" applyFill="1" applyBorder="1" applyAlignment="1" applyProtection="1">
      <alignment horizontal="left" vertical="center" wrapText="1"/>
      <protection locked="0"/>
    </xf>
    <xf numFmtId="0" fontId="13" fillId="0" borderId="20" xfId="3" applyFont="1" applyFill="1" applyBorder="1" applyAlignment="1">
      <alignment horizontal="center" vertical="center" shrinkToFit="1"/>
    </xf>
    <xf numFmtId="0" fontId="13" fillId="0" borderId="56" xfId="3" applyFont="1" applyFill="1" applyBorder="1" applyAlignment="1">
      <alignment horizontal="center" vertical="center" shrinkToFit="1"/>
    </xf>
    <xf numFmtId="0" fontId="13" fillId="0" borderId="18" xfId="3" applyFont="1" applyFill="1" applyBorder="1" applyAlignment="1">
      <alignment horizontal="center" vertical="center" shrinkToFit="1"/>
    </xf>
    <xf numFmtId="0" fontId="13" fillId="0" borderId="108" xfId="3" applyFont="1" applyFill="1" applyBorder="1" applyAlignment="1">
      <alignment horizontal="center" vertical="center" shrinkToFit="1"/>
    </xf>
    <xf numFmtId="0" fontId="13" fillId="0" borderId="31" xfId="3" applyFont="1" applyFill="1" applyBorder="1" applyAlignment="1">
      <alignment horizontal="center" vertical="center" shrinkToFit="1"/>
    </xf>
    <xf numFmtId="0" fontId="13" fillId="0" borderId="109" xfId="3" applyFont="1" applyFill="1" applyBorder="1" applyAlignment="1">
      <alignment horizontal="center" vertical="center" shrinkToFit="1"/>
    </xf>
    <xf numFmtId="0" fontId="19" fillId="0" borderId="0" xfId="3" applyFont="1" applyFill="1" applyAlignment="1">
      <alignment horizontal="left" vertical="top" wrapText="1"/>
    </xf>
    <xf numFmtId="0" fontId="19" fillId="0" borderId="0" xfId="3" applyFont="1" applyFill="1" applyAlignment="1">
      <alignment horizontal="left" vertical="top"/>
    </xf>
    <xf numFmtId="0" fontId="13" fillId="0" borderId="20" xfId="3" applyFont="1" applyFill="1" applyBorder="1" applyAlignment="1">
      <alignment horizontal="center" vertical="center" wrapText="1" shrinkToFit="1"/>
    </xf>
    <xf numFmtId="0" fontId="13" fillId="0" borderId="56" xfId="3" applyFont="1" applyFill="1" applyBorder="1" applyAlignment="1">
      <alignment horizontal="center" vertical="center" wrapText="1" shrinkToFit="1"/>
    </xf>
    <xf numFmtId="0" fontId="13" fillId="0" borderId="18" xfId="3" applyFont="1" applyFill="1" applyBorder="1" applyAlignment="1">
      <alignment horizontal="center" vertical="center" wrapText="1" shrinkToFit="1"/>
    </xf>
    <xf numFmtId="0" fontId="13" fillId="0" borderId="11" xfId="3" applyFont="1" applyFill="1" applyBorder="1" applyAlignment="1">
      <alignment horizontal="center" vertical="center" wrapText="1" shrinkToFit="1"/>
    </xf>
    <xf numFmtId="0" fontId="13" fillId="0" borderId="0" xfId="3" applyFont="1" applyFill="1" applyBorder="1" applyAlignment="1">
      <alignment horizontal="center" vertical="center" wrapText="1" shrinkToFit="1"/>
    </xf>
    <xf numFmtId="0" fontId="13" fillId="0" borderId="52" xfId="3" applyFont="1" applyFill="1" applyBorder="1" applyAlignment="1">
      <alignment horizontal="center" vertical="center" wrapText="1" shrinkToFit="1"/>
    </xf>
    <xf numFmtId="0" fontId="13" fillId="0" borderId="180" xfId="3" applyFont="1" applyFill="1" applyBorder="1" applyAlignment="1">
      <alignment horizontal="center" vertical="center"/>
    </xf>
    <xf numFmtId="0" fontId="13" fillId="0" borderId="182" xfId="3" applyFont="1" applyFill="1" applyBorder="1" applyAlignment="1" applyProtection="1">
      <alignment horizontal="center" vertical="center"/>
      <protection locked="0"/>
    </xf>
    <xf numFmtId="0" fontId="13" fillId="0" borderId="108" xfId="3" applyFont="1" applyFill="1" applyBorder="1" applyAlignment="1">
      <alignment horizontal="center" vertical="center" wrapText="1" shrinkToFit="1"/>
    </xf>
    <xf numFmtId="0" fontId="13" fillId="0" borderId="31" xfId="3" applyFont="1" applyFill="1" applyBorder="1" applyAlignment="1">
      <alignment horizontal="center" vertical="center" wrapText="1" shrinkToFit="1"/>
    </xf>
    <xf numFmtId="0" fontId="13" fillId="0" borderId="109" xfId="3" applyFont="1" applyFill="1" applyBorder="1" applyAlignment="1">
      <alignment horizontal="center" vertical="center" wrapText="1" shrinkToFit="1"/>
    </xf>
    <xf numFmtId="0" fontId="13" fillId="0" borderId="181" xfId="3" applyFont="1" applyFill="1" applyBorder="1" applyAlignment="1" applyProtection="1">
      <alignment horizontal="center" vertical="center"/>
      <protection locked="0"/>
    </xf>
    <xf numFmtId="0" fontId="16" fillId="0" borderId="14" xfId="3" applyFont="1" applyFill="1" applyBorder="1" applyAlignment="1" applyProtection="1">
      <alignment horizontal="center" vertical="center"/>
      <protection locked="0"/>
    </xf>
    <xf numFmtId="49" fontId="19" fillId="0" borderId="20" xfId="3" applyNumberFormat="1" applyFont="1" applyFill="1" applyBorder="1" applyAlignment="1" applyProtection="1">
      <alignment horizontal="center" vertical="center" wrapText="1"/>
      <protection locked="0"/>
    </xf>
    <xf numFmtId="49" fontId="19" fillId="0" borderId="56" xfId="3" applyNumberFormat="1" applyFont="1" applyFill="1" applyBorder="1" applyAlignment="1" applyProtection="1">
      <alignment horizontal="center" vertical="center" wrapText="1"/>
      <protection locked="0"/>
    </xf>
    <xf numFmtId="49" fontId="19" fillId="0" borderId="18" xfId="3" applyNumberFormat="1" applyFont="1" applyFill="1" applyBorder="1" applyAlignment="1" applyProtection="1">
      <alignment horizontal="center" vertical="center" wrapText="1"/>
      <protection locked="0"/>
    </xf>
    <xf numFmtId="49" fontId="19" fillId="0" borderId="108" xfId="3" applyNumberFormat="1" applyFont="1" applyFill="1" applyBorder="1" applyAlignment="1" applyProtection="1">
      <alignment horizontal="center" vertical="center" wrapText="1"/>
      <protection locked="0"/>
    </xf>
    <xf numFmtId="49" fontId="19" fillId="0" borderId="31" xfId="3" applyNumberFormat="1" applyFont="1" applyFill="1" applyBorder="1" applyAlignment="1" applyProtection="1">
      <alignment horizontal="center" vertical="center" wrapText="1"/>
      <protection locked="0"/>
    </xf>
    <xf numFmtId="49" fontId="19" fillId="0" borderId="109" xfId="3" applyNumberFormat="1" applyFont="1" applyFill="1" applyBorder="1" applyAlignment="1" applyProtection="1">
      <alignment horizontal="center" vertical="center" wrapText="1"/>
      <protection locked="0"/>
    </xf>
    <xf numFmtId="0" fontId="13" fillId="0" borderId="136" xfId="3" applyFont="1" applyBorder="1" applyAlignment="1" applyProtection="1">
      <alignment horizontal="center" vertical="center"/>
      <protection locked="0"/>
    </xf>
    <xf numFmtId="0" fontId="13" fillId="0" borderId="187" xfId="3" applyFont="1" applyBorder="1" applyAlignment="1" applyProtection="1">
      <alignment horizontal="center" vertical="center"/>
      <protection locked="0"/>
    </xf>
    <xf numFmtId="0" fontId="56" fillId="0" borderId="0" xfId="3" applyFont="1" applyAlignment="1">
      <alignment horizontal="center" vertical="center"/>
    </xf>
    <xf numFmtId="0" fontId="13" fillId="0" borderId="31" xfId="3" applyFont="1" applyBorder="1" applyAlignment="1" applyProtection="1">
      <alignment horizontal="center" vertical="center"/>
      <protection locked="0"/>
    </xf>
    <xf numFmtId="0" fontId="13" fillId="0" borderId="0" xfId="3" applyFont="1" applyAlignment="1" applyProtection="1">
      <alignment horizontal="center" vertical="center"/>
      <protection locked="0"/>
    </xf>
    <xf numFmtId="0" fontId="19" fillId="0" borderId="0" xfId="3" applyFont="1" applyAlignment="1">
      <alignment horizontal="left" vertical="center" wrapText="1"/>
    </xf>
    <xf numFmtId="0" fontId="13" fillId="0" borderId="14" xfId="3" applyFont="1" applyBorder="1" applyAlignment="1" applyProtection="1">
      <alignment horizontal="center" vertical="center"/>
      <protection locked="0"/>
    </xf>
    <xf numFmtId="0" fontId="13" fillId="0" borderId="189" xfId="3" applyFont="1" applyBorder="1" applyAlignment="1" applyProtection="1">
      <alignment horizontal="center" vertical="center"/>
      <protection locked="0"/>
    </xf>
    <xf numFmtId="0" fontId="13" fillId="0" borderId="190" xfId="3" applyFont="1" applyBorder="1" applyAlignment="1">
      <alignment horizontal="left" vertical="center" wrapText="1"/>
    </xf>
    <xf numFmtId="0" fontId="13" fillId="0" borderId="192" xfId="3" applyFont="1" applyBorder="1" applyAlignment="1">
      <alignment horizontal="left" vertical="center" wrapText="1"/>
    </xf>
    <xf numFmtId="0" fontId="13" fillId="0" borderId="20" xfId="3" applyFont="1" applyBorder="1" applyAlignment="1" applyProtection="1">
      <alignment horizontal="left" vertical="center"/>
      <protection locked="0"/>
    </xf>
    <xf numFmtId="0" fontId="13" fillId="0" borderId="56" xfId="3" applyFont="1" applyBorder="1" applyAlignment="1" applyProtection="1">
      <alignment horizontal="left" vertical="center"/>
      <protection locked="0"/>
    </xf>
    <xf numFmtId="0" fontId="13" fillId="0" borderId="191" xfId="3" applyFont="1" applyBorder="1" applyAlignment="1" applyProtection="1">
      <alignment horizontal="left" vertical="center"/>
      <protection locked="0"/>
    </xf>
    <xf numFmtId="0" fontId="13" fillId="0" borderId="108" xfId="3" applyFont="1" applyBorder="1" applyAlignment="1" applyProtection="1">
      <alignment horizontal="left"/>
      <protection locked="0"/>
    </xf>
    <xf numFmtId="0" fontId="13" fillId="0" borderId="31" xfId="3" applyFont="1" applyBorder="1" applyAlignment="1" applyProtection="1">
      <alignment horizontal="left"/>
      <protection locked="0"/>
    </xf>
    <xf numFmtId="0" fontId="13" fillId="0" borderId="193" xfId="3" applyFont="1" applyBorder="1" applyAlignment="1" applyProtection="1">
      <alignment horizontal="left"/>
      <protection locked="0"/>
    </xf>
    <xf numFmtId="0" fontId="13" fillId="0" borderId="188" xfId="3" applyFont="1" applyBorder="1" applyAlignment="1">
      <alignment horizontal="left" vertical="center"/>
    </xf>
    <xf numFmtId="0" fontId="13" fillId="0" borderId="195" xfId="3" applyFont="1" applyBorder="1" applyAlignment="1">
      <alignment horizontal="left" vertical="center"/>
    </xf>
    <xf numFmtId="0" fontId="13" fillId="0" borderId="56" xfId="3" applyFont="1" applyBorder="1" applyAlignment="1" applyProtection="1">
      <alignment horizontal="center" vertical="center"/>
      <protection locked="0"/>
    </xf>
    <xf numFmtId="0" fontId="13" fillId="0" borderId="11" xfId="3" applyFont="1" applyBorder="1" applyAlignment="1" applyProtection="1">
      <alignment horizontal="left" vertical="center"/>
      <protection locked="0"/>
    </xf>
    <xf numFmtId="0" fontId="13" fillId="0" borderId="0" xfId="3" applyFont="1" applyBorder="1" applyAlignment="1" applyProtection="1">
      <alignment horizontal="left" vertical="center"/>
      <protection locked="0"/>
    </xf>
    <xf numFmtId="0" fontId="13" fillId="0" borderId="194" xfId="3" applyFont="1" applyBorder="1" applyAlignment="1" applyProtection="1">
      <alignment horizontal="left" vertical="center"/>
      <protection locked="0"/>
    </xf>
    <xf numFmtId="0" fontId="13" fillId="0" borderId="169" xfId="3" applyFont="1" applyBorder="1" applyAlignment="1" applyProtection="1">
      <alignment horizontal="left" vertical="center"/>
      <protection locked="0"/>
    </xf>
    <xf numFmtId="0" fontId="13" fillId="0" borderId="170" xfId="3" applyFont="1" applyBorder="1" applyAlignment="1" applyProtection="1">
      <alignment horizontal="left" vertical="center"/>
      <protection locked="0"/>
    </xf>
    <xf numFmtId="0" fontId="13" fillId="0" borderId="196" xfId="3" applyFont="1" applyBorder="1" applyAlignment="1" applyProtection="1">
      <alignment horizontal="left" vertical="center"/>
      <protection locked="0"/>
    </xf>
    <xf numFmtId="0" fontId="13" fillId="0" borderId="197" xfId="3" applyFont="1" applyBorder="1" applyAlignment="1">
      <alignment horizontal="left" vertical="center"/>
    </xf>
    <xf numFmtId="0" fontId="13" fillId="0" borderId="192" xfId="3" applyFont="1" applyBorder="1" applyAlignment="1">
      <alignment horizontal="left" vertical="center"/>
    </xf>
    <xf numFmtId="0" fontId="13" fillId="0" borderId="151" xfId="3" applyFont="1" applyBorder="1" applyAlignment="1" applyProtection="1">
      <alignment horizontal="left" vertical="center"/>
      <protection locked="0"/>
    </xf>
    <xf numFmtId="0" fontId="13" fillId="0" borderId="173" xfId="3" applyFont="1" applyBorder="1" applyAlignment="1" applyProtection="1">
      <alignment horizontal="left" vertical="center"/>
      <protection locked="0"/>
    </xf>
    <xf numFmtId="0" fontId="13" fillId="0" borderId="198" xfId="3" applyFont="1" applyBorder="1" applyAlignment="1" applyProtection="1">
      <alignment horizontal="left" vertical="center"/>
      <protection locked="0"/>
    </xf>
    <xf numFmtId="0" fontId="13" fillId="0" borderId="108" xfId="3" applyFont="1" applyBorder="1" applyAlignment="1" applyProtection="1">
      <alignment horizontal="left" vertical="center"/>
      <protection locked="0"/>
    </xf>
    <xf numFmtId="0" fontId="13" fillId="0" borderId="31" xfId="3" applyFont="1" applyBorder="1" applyAlignment="1" applyProtection="1">
      <alignment horizontal="left" vertical="center"/>
      <protection locked="0"/>
    </xf>
    <xf numFmtId="0" fontId="13" fillId="0" borderId="193" xfId="3" applyFont="1" applyBorder="1" applyAlignment="1" applyProtection="1">
      <alignment horizontal="left" vertical="center"/>
      <protection locked="0"/>
    </xf>
    <xf numFmtId="0" fontId="13" fillId="0" borderId="199" xfId="3" applyFont="1" applyBorder="1" applyAlignment="1">
      <alignment horizontal="left" vertical="center"/>
    </xf>
    <xf numFmtId="0" fontId="15" fillId="0" borderId="0" xfId="16" applyFont="1" applyFill="1" applyAlignment="1">
      <alignment horizontal="center" vertical="center"/>
    </xf>
    <xf numFmtId="0" fontId="13" fillId="0" borderId="100" xfId="15" applyFont="1" applyBorder="1" applyAlignment="1">
      <alignment horizontal="center" vertical="center"/>
    </xf>
    <xf numFmtId="0" fontId="13" fillId="0" borderId="101" xfId="15" applyFont="1" applyBorder="1" applyAlignment="1">
      <alignment horizontal="center" vertical="center"/>
    </xf>
    <xf numFmtId="0" fontId="13" fillId="0" borderId="5" xfId="15" applyFont="1" applyBorder="1" applyAlignment="1">
      <alignment horizontal="center" vertical="center"/>
    </xf>
    <xf numFmtId="0" fontId="13" fillId="0" borderId="7" xfId="15" applyFont="1" applyBorder="1" applyAlignment="1" applyProtection="1">
      <alignment horizontal="center" vertical="center" shrinkToFit="1"/>
      <protection locked="0"/>
    </xf>
    <xf numFmtId="0" fontId="13" fillId="0" borderId="101" xfId="15" applyFont="1" applyBorder="1" applyAlignment="1" applyProtection="1">
      <alignment horizontal="center" vertical="center" shrinkToFit="1"/>
      <protection locked="0"/>
    </xf>
    <xf numFmtId="0" fontId="13" fillId="0" borderId="105" xfId="15" applyFont="1" applyBorder="1" applyAlignment="1" applyProtection="1">
      <alignment horizontal="center" vertical="center" shrinkToFit="1"/>
      <protection locked="0"/>
    </xf>
    <xf numFmtId="0" fontId="13" fillId="0" borderId="43" xfId="15" applyFont="1" applyBorder="1" applyAlignment="1">
      <alignment horizontal="center" vertical="center"/>
    </xf>
    <xf numFmtId="0" fontId="13" fillId="0" borderId="44" xfId="15" applyFont="1" applyBorder="1" applyAlignment="1">
      <alignment horizontal="center" vertical="center"/>
    </xf>
    <xf numFmtId="0" fontId="13" fillId="0" borderId="80" xfId="15" applyFont="1" applyBorder="1" applyAlignment="1">
      <alignment horizontal="center" vertical="center"/>
    </xf>
    <xf numFmtId="0" fontId="13" fillId="0" borderId="82" xfId="15" applyFont="1" applyBorder="1" applyAlignment="1" applyProtection="1">
      <alignment horizontal="center" vertical="center"/>
      <protection locked="0"/>
    </xf>
    <xf numFmtId="0" fontId="13" fillId="0" borderId="44" xfId="15" applyFont="1" applyBorder="1" applyAlignment="1" applyProtection="1">
      <alignment horizontal="center" vertical="center"/>
      <protection locked="0"/>
    </xf>
    <xf numFmtId="0" fontId="13" fillId="0" borderId="102" xfId="15" applyFont="1" applyBorder="1" applyAlignment="1" applyProtection="1">
      <alignment horizontal="center" vertical="center"/>
      <protection locked="0"/>
    </xf>
    <xf numFmtId="0" fontId="13" fillId="0" borderId="14" xfId="16" applyFont="1" applyFill="1" applyBorder="1" applyAlignment="1">
      <alignment horizontal="center" vertical="center"/>
    </xf>
    <xf numFmtId="0" fontId="13" fillId="0" borderId="16" xfId="16" applyFont="1" applyFill="1" applyBorder="1" applyAlignment="1">
      <alignment horizontal="center" vertical="center"/>
    </xf>
    <xf numFmtId="0" fontId="13" fillId="0" borderId="15" xfId="16" applyFont="1" applyFill="1" applyBorder="1" applyAlignment="1">
      <alignment horizontal="center" vertical="center"/>
    </xf>
    <xf numFmtId="0" fontId="13" fillId="0" borderId="34" xfId="16" applyFont="1" applyFill="1" applyBorder="1" applyAlignment="1">
      <alignment horizontal="center" vertical="center"/>
    </xf>
    <xf numFmtId="0" fontId="13" fillId="0" borderId="14" xfId="16" applyFont="1" applyFill="1" applyBorder="1" applyAlignment="1" applyProtection="1">
      <alignment horizontal="center" vertical="center"/>
      <protection locked="0"/>
    </xf>
    <xf numFmtId="183" fontId="13" fillId="0" borderId="15" xfId="16" applyNumberFormat="1" applyFont="1" applyFill="1" applyBorder="1" applyAlignment="1" applyProtection="1">
      <alignment horizontal="center" vertical="center"/>
      <protection locked="0"/>
    </xf>
    <xf numFmtId="0" fontId="1" fillId="0" borderId="34" xfId="3" applyBorder="1" applyAlignment="1">
      <alignment horizontal="center" vertical="center"/>
    </xf>
    <xf numFmtId="183" fontId="13" fillId="0" borderId="34" xfId="16" applyNumberFormat="1" applyFont="1" applyFill="1" applyBorder="1" applyAlignment="1" applyProtection="1">
      <alignment horizontal="left" vertical="center"/>
    </xf>
    <xf numFmtId="0" fontId="1" fillId="0" borderId="34" xfId="3" applyBorder="1" applyAlignment="1" applyProtection="1">
      <alignment horizontal="left" vertical="center"/>
    </xf>
    <xf numFmtId="0" fontId="1" fillId="0" borderId="68" xfId="3" applyBorder="1" applyAlignment="1" applyProtection="1">
      <alignment horizontal="left" vertical="center"/>
    </xf>
    <xf numFmtId="0" fontId="13" fillId="0" borderId="20" xfId="16" applyFont="1" applyFill="1" applyBorder="1" applyAlignment="1" applyProtection="1">
      <alignment horizontal="left" vertical="center" wrapText="1"/>
      <protection locked="0"/>
    </xf>
    <xf numFmtId="0" fontId="13" fillId="0" borderId="56" xfId="16" applyFont="1" applyFill="1" applyBorder="1" applyAlignment="1" applyProtection="1">
      <alignment horizontal="left" vertical="center"/>
      <protection locked="0"/>
    </xf>
    <xf numFmtId="0" fontId="13" fillId="0" borderId="146" xfId="16" applyFont="1" applyFill="1" applyBorder="1" applyAlignment="1" applyProtection="1">
      <alignment horizontal="left" vertical="center"/>
      <protection locked="0"/>
    </xf>
    <xf numFmtId="0" fontId="13" fillId="0" borderId="11" xfId="16" applyFont="1" applyFill="1" applyBorder="1" applyAlignment="1" applyProtection="1">
      <alignment horizontal="left" vertical="center"/>
      <protection locked="0"/>
    </xf>
    <xf numFmtId="0" fontId="13" fillId="0" borderId="0" xfId="16" applyFont="1" applyFill="1" applyBorder="1" applyAlignment="1" applyProtection="1">
      <alignment horizontal="left" vertical="center"/>
      <protection locked="0"/>
    </xf>
    <xf numFmtId="0" fontId="13" fillId="0" borderId="91" xfId="16" applyFont="1" applyFill="1" applyBorder="1" applyAlignment="1" applyProtection="1">
      <alignment horizontal="left" vertical="center"/>
      <protection locked="0"/>
    </xf>
    <xf numFmtId="0" fontId="13" fillId="0" borderId="108" xfId="16" applyFont="1" applyFill="1" applyBorder="1" applyAlignment="1" applyProtection="1">
      <alignment horizontal="left" vertical="center"/>
      <protection locked="0"/>
    </xf>
    <xf numFmtId="0" fontId="13" fillId="0" borderId="31" xfId="16" applyFont="1" applyFill="1" applyBorder="1" applyAlignment="1" applyProtection="1">
      <alignment horizontal="left" vertical="center"/>
      <protection locked="0"/>
    </xf>
    <xf numFmtId="0" fontId="13" fillId="0" borderId="161" xfId="16" applyFont="1" applyFill="1" applyBorder="1" applyAlignment="1" applyProtection="1">
      <alignment horizontal="left" vertical="center"/>
      <protection locked="0"/>
    </xf>
    <xf numFmtId="0" fontId="13" fillId="0" borderId="147" xfId="16" applyFont="1" applyFill="1" applyBorder="1" applyAlignment="1">
      <alignment horizontal="center" vertical="center" textRotation="255"/>
    </xf>
    <xf numFmtId="0" fontId="13" fillId="0" borderId="18" xfId="16" applyFont="1" applyFill="1" applyBorder="1" applyAlignment="1">
      <alignment horizontal="center" vertical="center" textRotation="255"/>
    </xf>
    <xf numFmtId="0" fontId="13" fillId="0" borderId="9" xfId="16" applyFont="1" applyFill="1" applyBorder="1" applyAlignment="1">
      <alignment horizontal="center" vertical="center" textRotation="255"/>
    </xf>
    <xf numFmtId="0" fontId="13" fillId="0" borderId="52" xfId="16" applyFont="1" applyFill="1" applyBorder="1" applyAlignment="1">
      <alignment horizontal="center" vertical="center" textRotation="255"/>
    </xf>
    <xf numFmtId="0" fontId="13" fillId="0" borderId="92" xfId="16" applyFont="1" applyFill="1" applyBorder="1" applyAlignment="1">
      <alignment horizontal="center" vertical="center" textRotation="255"/>
    </xf>
    <xf numFmtId="0" fontId="13" fillId="0" borderId="87" xfId="16" applyFont="1" applyFill="1" applyBorder="1" applyAlignment="1">
      <alignment horizontal="center" vertical="center" textRotation="255"/>
    </xf>
    <xf numFmtId="0" fontId="13" fillId="0" borderId="13" xfId="16" applyFont="1" applyFill="1" applyBorder="1" applyAlignment="1">
      <alignment horizontal="center" vertical="center"/>
    </xf>
    <xf numFmtId="0" fontId="13" fillId="0" borderId="68" xfId="16" applyFont="1" applyFill="1" applyBorder="1" applyAlignment="1">
      <alignment horizontal="center" vertical="center"/>
    </xf>
    <xf numFmtId="0" fontId="13" fillId="0" borderId="15" xfId="16" applyFont="1" applyFill="1" applyBorder="1" applyAlignment="1" applyProtection="1">
      <alignment horizontal="center" vertical="center"/>
      <protection locked="0"/>
    </xf>
    <xf numFmtId="0" fontId="13" fillId="0" borderId="4" xfId="16" applyFont="1" applyFill="1" applyBorder="1" applyAlignment="1">
      <alignment horizontal="center" vertical="center" textRotation="255"/>
    </xf>
    <xf numFmtId="0" fontId="13" fillId="0" borderId="6" xfId="16" applyFont="1" applyFill="1" applyBorder="1" applyAlignment="1">
      <alignment horizontal="center" vertical="center" textRotation="255"/>
    </xf>
    <xf numFmtId="0" fontId="13" fillId="0" borderId="135" xfId="16" applyFont="1" applyFill="1" applyBorder="1" applyAlignment="1">
      <alignment horizontal="center" vertical="center" textRotation="255"/>
    </xf>
    <xf numFmtId="0" fontId="13" fillId="0" borderId="118" xfId="16" applyFont="1" applyFill="1" applyBorder="1" applyAlignment="1">
      <alignment horizontal="center" vertical="center" textRotation="255"/>
    </xf>
    <xf numFmtId="0" fontId="13" fillId="0" borderId="12" xfId="16" applyFont="1" applyFill="1" applyBorder="1" applyAlignment="1">
      <alignment horizontal="center" vertical="center" textRotation="255"/>
    </xf>
    <xf numFmtId="0" fontId="13" fillId="0" borderId="14" xfId="16" applyFont="1" applyFill="1" applyBorder="1" applyAlignment="1">
      <alignment horizontal="center" vertical="center" textRotation="255"/>
    </xf>
    <xf numFmtId="0" fontId="13" fillId="0" borderId="3" xfId="16" applyFont="1" applyFill="1" applyBorder="1" applyAlignment="1">
      <alignment horizontal="center" vertical="center"/>
    </xf>
    <xf numFmtId="0" fontId="13" fillId="0" borderId="45" xfId="16" applyFont="1" applyFill="1" applyBorder="1" applyAlignment="1">
      <alignment horizontal="center" vertical="center"/>
    </xf>
    <xf numFmtId="0" fontId="13" fillId="0" borderId="46" xfId="16" applyFont="1" applyFill="1" applyBorder="1" applyAlignment="1">
      <alignment horizontal="center" vertical="center"/>
    </xf>
    <xf numFmtId="0" fontId="13" fillId="0" borderId="7" xfId="16" applyFont="1" applyFill="1" applyBorder="1" applyAlignment="1" applyProtection="1">
      <alignment horizontal="center" vertical="center"/>
      <protection locked="0"/>
    </xf>
    <xf numFmtId="0" fontId="1" fillId="0" borderId="101" xfId="3" applyBorder="1" applyAlignment="1">
      <alignment horizontal="center" vertical="center"/>
    </xf>
    <xf numFmtId="0" fontId="13" fillId="0" borderId="101" xfId="16" applyFont="1" applyFill="1" applyBorder="1" applyAlignment="1" applyProtection="1">
      <alignment horizontal="left" vertical="center"/>
    </xf>
    <xf numFmtId="0" fontId="1" fillId="0" borderId="101" xfId="3" applyBorder="1" applyAlignment="1" applyProtection="1">
      <alignment horizontal="left" vertical="center"/>
    </xf>
    <xf numFmtId="0" fontId="1" fillId="0" borderId="105" xfId="3" applyBorder="1" applyAlignment="1" applyProtection="1">
      <alignment horizontal="left" vertical="center"/>
    </xf>
    <xf numFmtId="0" fontId="13" fillId="0" borderId="39" xfId="16" applyFont="1" applyFill="1" applyBorder="1" applyAlignment="1">
      <alignment horizontal="center" vertical="center"/>
    </xf>
    <xf numFmtId="0" fontId="13" fillId="0" borderId="118" xfId="16" applyFont="1" applyFill="1" applyBorder="1" applyAlignment="1">
      <alignment horizontal="center" vertical="center"/>
    </xf>
    <xf numFmtId="0" fontId="11" fillId="0" borderId="0" xfId="16" applyFont="1" applyFill="1" applyBorder="1" applyAlignment="1">
      <alignment horizontal="left" wrapText="1"/>
    </xf>
    <xf numFmtId="0" fontId="11" fillId="0" borderId="0" xfId="16" applyFont="1" applyFill="1" applyBorder="1" applyAlignment="1">
      <alignment horizontal="left"/>
    </xf>
    <xf numFmtId="0" fontId="13" fillId="0" borderId="16" xfId="16" applyFont="1" applyFill="1" applyBorder="1" applyAlignment="1" applyProtection="1">
      <alignment horizontal="center" vertical="center"/>
      <protection locked="0"/>
    </xf>
    <xf numFmtId="0" fontId="13" fillId="0" borderId="56" xfId="16" applyFont="1" applyFill="1" applyBorder="1" applyAlignment="1" applyProtection="1">
      <alignment horizontal="left" vertical="center" wrapText="1"/>
      <protection locked="0"/>
    </xf>
    <xf numFmtId="0" fontId="13" fillId="0" borderId="146" xfId="16" applyFont="1" applyFill="1" applyBorder="1" applyAlignment="1" applyProtection="1">
      <alignment horizontal="left" vertical="center" wrapText="1"/>
      <protection locked="0"/>
    </xf>
    <xf numFmtId="0" fontId="13" fillId="0" borderId="11" xfId="16" applyFont="1" applyFill="1" applyBorder="1" applyAlignment="1" applyProtection="1">
      <alignment horizontal="left" vertical="center" wrapText="1"/>
      <protection locked="0"/>
    </xf>
    <xf numFmtId="0" fontId="13" fillId="0" borderId="0" xfId="16" applyFont="1" applyFill="1" applyBorder="1" applyAlignment="1" applyProtection="1">
      <alignment horizontal="left" vertical="center" wrapText="1"/>
      <protection locked="0"/>
    </xf>
    <xf numFmtId="0" fontId="13" fillId="0" borderId="91" xfId="16" applyFont="1" applyFill="1" applyBorder="1" applyAlignment="1" applyProtection="1">
      <alignment horizontal="left" vertical="center" wrapText="1"/>
      <protection locked="0"/>
    </xf>
    <xf numFmtId="0" fontId="13" fillId="0" borderId="88" xfId="16" applyFont="1" applyFill="1" applyBorder="1" applyAlignment="1" applyProtection="1">
      <alignment horizontal="left" vertical="center" wrapText="1"/>
      <protection locked="0"/>
    </xf>
    <xf numFmtId="0" fontId="13" fillId="0" borderId="74" xfId="16" applyFont="1" applyFill="1" applyBorder="1" applyAlignment="1" applyProtection="1">
      <alignment horizontal="left" vertical="center" wrapText="1"/>
      <protection locked="0"/>
    </xf>
    <xf numFmtId="0" fontId="13" fillId="0" borderId="93" xfId="16" applyFont="1" applyFill="1" applyBorder="1" applyAlignment="1" applyProtection="1">
      <alignment horizontal="left" vertical="center" wrapText="1"/>
      <protection locked="0"/>
    </xf>
    <xf numFmtId="0" fontId="11" fillId="0" borderId="45" xfId="16" applyFont="1" applyFill="1" applyBorder="1" applyAlignment="1">
      <alignment horizontal="left" wrapText="1"/>
    </xf>
    <xf numFmtId="0" fontId="13" fillId="0" borderId="200" xfId="3" applyFont="1" applyBorder="1" applyAlignment="1">
      <alignment horizontal="center" vertical="center"/>
    </xf>
    <xf numFmtId="0" fontId="13" fillId="0" borderId="201" xfId="3" applyFont="1" applyBorder="1" applyAlignment="1">
      <alignment horizontal="center" vertical="center"/>
    </xf>
    <xf numFmtId="0" fontId="19" fillId="3" borderId="201" xfId="3" applyFont="1" applyFill="1" applyBorder="1" applyAlignment="1" applyProtection="1">
      <alignment horizontal="center" vertical="center"/>
      <protection locked="0" hidden="1"/>
    </xf>
    <xf numFmtId="0" fontId="19" fillId="3" borderId="127" xfId="3" applyFont="1" applyFill="1" applyBorder="1" applyAlignment="1" applyProtection="1">
      <alignment horizontal="center" vertical="center"/>
      <protection locked="0" hidden="1"/>
    </xf>
    <xf numFmtId="0" fontId="19" fillId="0" borderId="149" xfId="3" applyFont="1" applyBorder="1" applyAlignment="1" applyProtection="1">
      <alignment horizontal="center" vertical="center"/>
      <protection hidden="1"/>
    </xf>
    <xf numFmtId="0" fontId="19" fillId="0" borderId="126" xfId="3" applyFont="1" applyBorder="1" applyAlignment="1" applyProtection="1">
      <alignment horizontal="center" vertical="center"/>
      <protection hidden="1"/>
    </xf>
    <xf numFmtId="0" fontId="19" fillId="0" borderId="0" xfId="3" applyFont="1" applyBorder="1" applyAlignment="1">
      <alignment horizontal="left" vertical="center"/>
    </xf>
    <xf numFmtId="0" fontId="44" fillId="0" borderId="0" xfId="3" applyFont="1" applyBorder="1" applyAlignment="1">
      <alignment horizontal="right" vertical="center"/>
    </xf>
    <xf numFmtId="0" fontId="19" fillId="3" borderId="15" xfId="3" applyFont="1" applyFill="1" applyBorder="1" applyAlignment="1" applyProtection="1">
      <alignment horizontal="center" vertical="center"/>
      <protection locked="0" hidden="1"/>
    </xf>
    <xf numFmtId="0" fontId="19" fillId="3" borderId="13" xfId="3" applyFont="1" applyFill="1" applyBorder="1" applyAlignment="1" applyProtection="1">
      <alignment horizontal="center" vertical="center"/>
      <protection locked="0" hidden="1"/>
    </xf>
    <xf numFmtId="0" fontId="19" fillId="0" borderId="5" xfId="3" applyFont="1" applyBorder="1" applyAlignment="1">
      <alignment horizontal="center" vertical="center"/>
    </xf>
    <xf numFmtId="0" fontId="19" fillId="0" borderId="6" xfId="3" applyFont="1" applyBorder="1" applyAlignment="1">
      <alignment horizontal="center" vertical="center"/>
    </xf>
    <xf numFmtId="176" fontId="19" fillId="3" borderId="7" xfId="3" applyNumberFormat="1" applyFont="1" applyFill="1" applyBorder="1" applyAlignment="1" applyProtection="1">
      <alignment horizontal="center" vertical="center"/>
      <protection locked="0" hidden="1"/>
    </xf>
    <xf numFmtId="176" fontId="19" fillId="3" borderId="5" xfId="3" applyNumberFormat="1" applyFont="1" applyFill="1" applyBorder="1" applyAlignment="1" applyProtection="1">
      <alignment horizontal="center" vertical="center"/>
      <protection locked="0" hidden="1"/>
    </xf>
    <xf numFmtId="176" fontId="19" fillId="3" borderId="105" xfId="3" applyNumberFormat="1" applyFont="1" applyFill="1" applyBorder="1" applyAlignment="1" applyProtection="1">
      <alignment horizontal="center" vertical="center"/>
      <protection locked="0" hidden="1"/>
    </xf>
    <xf numFmtId="0" fontId="19" fillId="0" borderId="140" xfId="3" applyFont="1" applyBorder="1" applyAlignment="1">
      <alignment horizontal="center" vertical="center" wrapText="1"/>
    </xf>
    <xf numFmtId="0" fontId="19" fillId="0" borderId="140" xfId="3" applyFont="1" applyBorder="1" applyAlignment="1">
      <alignment horizontal="center" vertical="center"/>
    </xf>
    <xf numFmtId="0" fontId="19" fillId="3" borderId="118" xfId="3" applyFont="1" applyFill="1" applyBorder="1" applyAlignment="1" applyProtection="1">
      <alignment horizontal="center" vertical="center"/>
      <protection locked="0" hidden="1"/>
    </xf>
    <xf numFmtId="0" fontId="19" fillId="3" borderId="14" xfId="3" applyFont="1" applyFill="1" applyBorder="1" applyAlignment="1" applyProtection="1">
      <alignment horizontal="center" vertical="center"/>
      <protection locked="0" hidden="1"/>
    </xf>
    <xf numFmtId="0" fontId="19" fillId="0" borderId="0" xfId="3" applyFont="1" applyAlignment="1">
      <alignment horizontal="left" vertical="top" wrapText="1"/>
    </xf>
    <xf numFmtId="0" fontId="19" fillId="3" borderId="82" xfId="3" applyFont="1" applyFill="1" applyBorder="1" applyAlignment="1" applyProtection="1">
      <alignment horizontal="center" vertical="center"/>
      <protection locked="0" hidden="1"/>
    </xf>
    <xf numFmtId="0" fontId="19" fillId="3" borderId="80" xfId="3" applyFont="1" applyFill="1" applyBorder="1" applyAlignment="1" applyProtection="1">
      <alignment horizontal="center" vertical="center"/>
      <protection locked="0" hidden="1"/>
    </xf>
    <xf numFmtId="0" fontId="27" fillId="0" borderId="0" xfId="19" applyFont="1" applyAlignment="1">
      <alignment horizontal="center" vertical="center"/>
    </xf>
    <xf numFmtId="0" fontId="13" fillId="0" borderId="15" xfId="19" applyFont="1" applyFill="1" applyBorder="1" applyAlignment="1">
      <alignment horizontal="center" vertical="center"/>
    </xf>
    <xf numFmtId="0" fontId="13" fillId="0" borderId="34" xfId="19" applyFont="1" applyFill="1" applyBorder="1" applyAlignment="1">
      <alignment horizontal="center" vertical="center"/>
    </xf>
    <xf numFmtId="0" fontId="13" fillId="3" borderId="15" xfId="19" applyFont="1" applyFill="1" applyBorder="1" applyAlignment="1" applyProtection="1">
      <alignment horizontal="center" vertical="center"/>
      <protection locked="0"/>
    </xf>
    <xf numFmtId="0" fontId="13" fillId="3" borderId="34" xfId="19" applyFont="1" applyFill="1" applyBorder="1" applyAlignment="1" applyProtection="1">
      <alignment horizontal="center" vertical="center"/>
      <protection locked="0"/>
    </xf>
    <xf numFmtId="0" fontId="13" fillId="3" borderId="13" xfId="19" applyFont="1" applyFill="1" applyBorder="1" applyAlignment="1" applyProtection="1">
      <alignment horizontal="center" vertical="center"/>
      <protection locked="0"/>
    </xf>
    <xf numFmtId="0" fontId="19" fillId="0" borderId="15" xfId="19" applyFont="1" applyFill="1" applyBorder="1" applyAlignment="1">
      <alignment horizontal="center" vertical="center" wrapText="1"/>
    </xf>
    <xf numFmtId="0" fontId="19" fillId="0" borderId="34" xfId="19" applyFont="1" applyFill="1" applyBorder="1" applyAlignment="1">
      <alignment horizontal="center" vertical="center" wrapText="1"/>
    </xf>
    <xf numFmtId="0" fontId="19" fillId="0" borderId="13" xfId="19" applyFont="1" applyFill="1" applyBorder="1" applyAlignment="1">
      <alignment horizontal="center" vertical="center" wrapText="1"/>
    </xf>
    <xf numFmtId="0" fontId="13" fillId="3" borderId="108" xfId="19" applyFont="1" applyFill="1" applyBorder="1" applyAlignment="1" applyProtection="1">
      <alignment horizontal="right" vertical="center"/>
      <protection locked="0"/>
    </xf>
    <xf numFmtId="0" fontId="13" fillId="3" borderId="31" xfId="19" applyFont="1" applyFill="1" applyBorder="1" applyAlignment="1" applyProtection="1">
      <alignment horizontal="right" vertical="center"/>
      <protection locked="0"/>
    </xf>
    <xf numFmtId="0" fontId="13" fillId="0" borderId="203" xfId="19" applyFont="1" applyFill="1" applyBorder="1" applyAlignment="1">
      <alignment horizontal="center" vertical="center"/>
    </xf>
    <xf numFmtId="0" fontId="13" fillId="0" borderId="204" xfId="19" applyFont="1" applyFill="1" applyBorder="1" applyAlignment="1">
      <alignment horizontal="center" vertical="center"/>
    </xf>
    <xf numFmtId="0" fontId="13" fillId="0" borderId="205" xfId="19" applyFont="1" applyFill="1" applyBorder="1" applyAlignment="1">
      <alignment horizontal="center" vertical="center"/>
    </xf>
    <xf numFmtId="0" fontId="19" fillId="0" borderId="15" xfId="19" applyFont="1" applyFill="1" applyBorder="1" applyAlignment="1">
      <alignment horizontal="center" vertical="center" shrinkToFit="1"/>
    </xf>
    <xf numFmtId="0" fontId="19" fillId="0" borderId="34" xfId="19" applyFont="1" applyFill="1" applyBorder="1" applyAlignment="1">
      <alignment horizontal="center" vertical="center" shrinkToFit="1"/>
    </xf>
    <xf numFmtId="0" fontId="19" fillId="0" borderId="13" xfId="19" applyFont="1" applyFill="1" applyBorder="1" applyAlignment="1">
      <alignment horizontal="center" vertical="center" shrinkToFit="1"/>
    </xf>
    <xf numFmtId="0" fontId="16" fillId="0" borderId="15" xfId="19" applyFont="1" applyFill="1" applyBorder="1" applyAlignment="1">
      <alignment horizontal="center" vertical="center" wrapText="1"/>
    </xf>
    <xf numFmtId="0" fontId="16" fillId="0" borderId="34" xfId="19" applyFont="1" applyFill="1" applyBorder="1" applyAlignment="1">
      <alignment horizontal="center" vertical="center" wrapText="1"/>
    </xf>
    <xf numFmtId="0" fontId="16" fillId="0" borderId="13" xfId="19" applyFont="1" applyFill="1" applyBorder="1" applyAlignment="1">
      <alignment horizontal="center" vertical="center" wrapText="1"/>
    </xf>
    <xf numFmtId="0" fontId="13" fillId="3" borderId="15" xfId="19" applyNumberFormat="1" applyFont="1" applyFill="1" applyBorder="1" applyAlignment="1" applyProtection="1">
      <alignment horizontal="right" vertical="center"/>
      <protection locked="0"/>
    </xf>
    <xf numFmtId="0" fontId="13" fillId="3" borderId="34" xfId="19" applyNumberFormat="1" applyFont="1" applyFill="1" applyBorder="1" applyAlignment="1" applyProtection="1">
      <alignment horizontal="right" vertical="center"/>
      <protection locked="0"/>
    </xf>
    <xf numFmtId="0" fontId="13" fillId="0" borderId="15" xfId="19" applyFont="1" applyFill="1" applyBorder="1" applyAlignment="1" applyProtection="1">
      <alignment horizontal="center" vertical="center" shrinkToFit="1"/>
      <protection locked="0"/>
    </xf>
    <xf numFmtId="0" fontId="13" fillId="0" borderId="34" xfId="19" applyFont="1" applyFill="1" applyBorder="1" applyAlignment="1" applyProtection="1">
      <alignment horizontal="center" vertical="center" shrinkToFit="1"/>
      <protection locked="0"/>
    </xf>
    <xf numFmtId="0" fontId="19" fillId="0" borderId="14" xfId="19" applyFont="1" applyFill="1" applyBorder="1" applyAlignment="1">
      <alignment horizontal="center" vertical="center" wrapText="1"/>
    </xf>
    <xf numFmtId="0" fontId="16" fillId="3" borderId="14" xfId="19" applyFont="1" applyFill="1" applyBorder="1" applyAlignment="1" applyProtection="1">
      <alignment horizontal="left" vertical="center" shrinkToFit="1"/>
      <protection locked="0"/>
    </xf>
    <xf numFmtId="0" fontId="56" fillId="0" borderId="20" xfId="19" applyFont="1" applyFill="1" applyBorder="1" applyAlignment="1">
      <alignment horizontal="center" vertical="center" shrinkToFit="1"/>
    </xf>
    <xf numFmtId="0" fontId="56" fillId="0" borderId="56" xfId="19" applyFont="1" applyFill="1" applyBorder="1" applyAlignment="1">
      <alignment horizontal="center" vertical="center" shrinkToFit="1"/>
    </xf>
    <xf numFmtId="0" fontId="56" fillId="0" borderId="108" xfId="19" applyFont="1" applyFill="1" applyBorder="1" applyAlignment="1">
      <alignment horizontal="center" vertical="center" shrinkToFit="1"/>
    </xf>
    <xf numFmtId="0" fontId="56" fillId="0" borderId="31" xfId="19" applyFont="1" applyFill="1" applyBorder="1" applyAlignment="1">
      <alignment horizontal="center" vertical="center" shrinkToFit="1"/>
    </xf>
    <xf numFmtId="0" fontId="43" fillId="0" borderId="18" xfId="19" applyFont="1" applyFill="1" applyBorder="1" applyAlignment="1">
      <alignment horizontal="center" vertical="center" shrinkToFit="1"/>
    </xf>
    <xf numFmtId="0" fontId="43" fillId="0" borderId="109" xfId="19" applyFont="1" applyFill="1" applyBorder="1" applyAlignment="1">
      <alignment horizontal="center" vertical="center" shrinkToFit="1"/>
    </xf>
    <xf numFmtId="0" fontId="13" fillId="0" borderId="15" xfId="19" applyNumberFormat="1" applyFont="1" applyFill="1" applyBorder="1" applyAlignment="1">
      <alignment horizontal="right" vertical="center"/>
    </xf>
    <xf numFmtId="0" fontId="13" fillId="0" borderId="34" xfId="19" applyNumberFormat="1" applyFont="1" applyFill="1" applyBorder="1" applyAlignment="1">
      <alignment horizontal="right" vertical="center"/>
    </xf>
    <xf numFmtId="0" fontId="14" fillId="0" borderId="0" xfId="19" applyFont="1" applyAlignment="1">
      <alignment horizontal="left" vertical="center" wrapText="1"/>
    </xf>
    <xf numFmtId="0" fontId="13" fillId="0" borderId="212" xfId="3" applyFont="1" applyBorder="1" applyAlignment="1">
      <alignment horizontal="center" vertical="center"/>
    </xf>
    <xf numFmtId="0" fontId="13" fillId="0" borderId="123" xfId="3" applyFont="1" applyBorder="1" applyAlignment="1">
      <alignment horizontal="center" vertical="center"/>
    </xf>
    <xf numFmtId="0" fontId="13" fillId="0" borderId="124" xfId="3" applyFont="1" applyBorder="1" applyAlignment="1">
      <alignment horizontal="center" vertical="center"/>
    </xf>
    <xf numFmtId="0" fontId="19" fillId="0" borderId="0" xfId="3" applyFont="1" applyAlignment="1">
      <alignment horizontal="right" vertical="center"/>
    </xf>
    <xf numFmtId="0" fontId="56" fillId="0" borderId="0" xfId="3" applyFont="1" applyAlignment="1">
      <alignment horizontal="center" vertical="center" wrapText="1"/>
    </xf>
    <xf numFmtId="0" fontId="56" fillId="0" borderId="0" xfId="3" applyFont="1" applyBorder="1" applyAlignment="1">
      <alignment horizontal="center" vertical="center"/>
    </xf>
    <xf numFmtId="0" fontId="16" fillId="0" borderId="170" xfId="3" applyFont="1" applyBorder="1" applyAlignment="1">
      <alignment horizontal="right" vertical="center"/>
    </xf>
    <xf numFmtId="0" fontId="16" fillId="0" borderId="206" xfId="3" applyFont="1" applyBorder="1" applyAlignment="1">
      <alignment horizontal="center" vertical="center"/>
    </xf>
    <xf numFmtId="0" fontId="16" fillId="0" borderId="98" xfId="3" applyFont="1" applyBorder="1" applyAlignment="1">
      <alignment horizontal="center" vertical="center"/>
    </xf>
    <xf numFmtId="0" fontId="16" fillId="0" borderId="99" xfId="3" applyFont="1" applyBorder="1" applyAlignment="1">
      <alignment horizontal="center" vertical="center"/>
    </xf>
    <xf numFmtId="0" fontId="16" fillId="0" borderId="208" xfId="3" applyFont="1" applyBorder="1" applyAlignment="1">
      <alignment horizontal="center" vertical="center"/>
    </xf>
    <xf numFmtId="0" fontId="16" fillId="0" borderId="34" xfId="3" applyFont="1" applyBorder="1" applyAlignment="1">
      <alignment horizontal="center" vertical="center"/>
    </xf>
    <xf numFmtId="0" fontId="16" fillId="0" borderId="13" xfId="3" applyFont="1" applyBorder="1" applyAlignment="1">
      <alignment horizontal="center" vertical="center"/>
    </xf>
    <xf numFmtId="0" fontId="16" fillId="0" borderId="208" xfId="3" applyFont="1" applyBorder="1" applyAlignment="1">
      <alignment horizontal="center" vertical="center" shrinkToFit="1"/>
    </xf>
    <xf numFmtId="0" fontId="16" fillId="0" borderId="34" xfId="3" applyFont="1" applyBorder="1" applyAlignment="1">
      <alignment horizontal="center" vertical="center" shrinkToFit="1"/>
    </xf>
    <xf numFmtId="0" fontId="16" fillId="0" borderId="13" xfId="3" applyFont="1" applyBorder="1" applyAlignment="1">
      <alignment horizontal="center" vertical="center" shrinkToFit="1"/>
    </xf>
    <xf numFmtId="0" fontId="16" fillId="0" borderId="211" xfId="3" applyFont="1" applyBorder="1" applyAlignment="1">
      <alignment horizontal="center" vertical="center"/>
    </xf>
    <xf numFmtId="0" fontId="16" fillId="0" borderId="170" xfId="3" applyFont="1" applyBorder="1" applyAlignment="1">
      <alignment horizontal="center" vertical="center"/>
    </xf>
    <xf numFmtId="0" fontId="19" fillId="0" borderId="169" xfId="3" applyFont="1" applyBorder="1" applyAlignment="1" applyProtection="1">
      <alignment horizontal="center" vertical="center"/>
      <protection hidden="1"/>
    </xf>
    <xf numFmtId="0" fontId="19" fillId="0" borderId="196" xfId="3" applyFont="1" applyBorder="1" applyAlignment="1" applyProtection="1">
      <alignment horizontal="center" vertical="center"/>
      <protection hidden="1"/>
    </xf>
    <xf numFmtId="0" fontId="19" fillId="3" borderId="108" xfId="3" applyFont="1" applyFill="1" applyBorder="1" applyAlignment="1" applyProtection="1">
      <alignment horizontal="center" vertical="center"/>
      <protection locked="0" hidden="1"/>
    </xf>
    <xf numFmtId="0" fontId="19" fillId="3" borderId="31" xfId="3" applyFont="1" applyFill="1" applyBorder="1" applyAlignment="1" applyProtection="1">
      <alignment horizontal="center" vertical="center"/>
      <protection locked="0" hidden="1"/>
    </xf>
    <xf numFmtId="0" fontId="19" fillId="3" borderId="193" xfId="3" applyFont="1" applyFill="1" applyBorder="1" applyAlignment="1" applyProtection="1">
      <alignment horizontal="center" vertical="center"/>
      <protection locked="0" hidden="1"/>
    </xf>
    <xf numFmtId="0" fontId="19" fillId="3" borderId="34" xfId="3" applyFont="1" applyFill="1" applyBorder="1" applyAlignment="1" applyProtection="1">
      <alignment horizontal="center" vertical="center"/>
      <protection locked="0" hidden="1"/>
    </xf>
    <xf numFmtId="0" fontId="19" fillId="3" borderId="213" xfId="3" applyFont="1" applyFill="1" applyBorder="1" applyAlignment="1" applyProtection="1">
      <alignment horizontal="center" vertical="center"/>
      <protection locked="0" hidden="1"/>
    </xf>
    <xf numFmtId="0" fontId="19" fillId="3" borderId="20" xfId="3" applyFont="1" applyFill="1" applyBorder="1" applyAlignment="1" applyProtection="1">
      <alignment horizontal="center" vertical="center"/>
      <protection locked="0" hidden="1"/>
    </xf>
    <xf numFmtId="0" fontId="19" fillId="3" borderId="56" xfId="3" applyFont="1" applyFill="1" applyBorder="1" applyAlignment="1" applyProtection="1">
      <alignment horizontal="center" vertical="center"/>
      <protection locked="0" hidden="1"/>
    </xf>
    <xf numFmtId="0" fontId="19" fillId="3" borderId="191" xfId="3" applyFont="1" applyFill="1" applyBorder="1" applyAlignment="1" applyProtection="1">
      <alignment horizontal="center" vertical="center"/>
      <protection locked="0" hidden="1"/>
    </xf>
    <xf numFmtId="0" fontId="19" fillId="3" borderId="94" xfId="3" applyFont="1" applyFill="1" applyBorder="1" applyAlignment="1" applyProtection="1">
      <alignment horizontal="center" vertical="center"/>
      <protection locked="0" hidden="1"/>
    </xf>
    <xf numFmtId="0" fontId="19" fillId="3" borderId="96" xfId="3" applyFont="1" applyFill="1" applyBorder="1" applyAlignment="1" applyProtection="1">
      <alignment horizontal="center" vertical="center"/>
      <protection locked="0" hidden="1"/>
    </xf>
    <xf numFmtId="0" fontId="19" fillId="3" borderId="210" xfId="3" applyFont="1" applyFill="1" applyBorder="1" applyAlignment="1" applyProtection="1">
      <alignment horizontal="center" vertical="center"/>
      <protection locked="0" hidden="1"/>
    </xf>
    <xf numFmtId="0" fontId="13" fillId="0" borderId="0" xfId="2" applyFont="1" applyFill="1" applyBorder="1" applyAlignment="1">
      <alignment horizontal="left" vertical="center"/>
    </xf>
    <xf numFmtId="0" fontId="60" fillId="0" borderId="0" xfId="21" applyFont="1" applyFill="1" applyAlignment="1">
      <alignment horizontal="center" vertical="center"/>
    </xf>
    <xf numFmtId="0" fontId="61" fillId="0" borderId="100" xfId="21" applyFont="1" applyFill="1" applyBorder="1" applyAlignment="1">
      <alignment horizontal="center" vertical="center"/>
    </xf>
    <xf numFmtId="0" fontId="61" fillId="0" borderId="101" xfId="21" applyFont="1" applyFill="1" applyBorder="1" applyAlignment="1">
      <alignment horizontal="center" vertical="center"/>
    </xf>
    <xf numFmtId="0" fontId="61" fillId="0" borderId="5" xfId="21" applyFont="1" applyFill="1" applyBorder="1" applyAlignment="1">
      <alignment horizontal="center" vertical="center"/>
    </xf>
    <xf numFmtId="0" fontId="61" fillId="0" borderId="7" xfId="21" applyFont="1" applyFill="1" applyBorder="1" applyAlignment="1">
      <alignment horizontal="center" vertical="center"/>
    </xf>
    <xf numFmtId="0" fontId="61" fillId="0" borderId="105" xfId="21" applyFont="1" applyFill="1" applyBorder="1" applyAlignment="1">
      <alignment horizontal="center" vertical="center"/>
    </xf>
    <xf numFmtId="0" fontId="21" fillId="0" borderId="147" xfId="21" applyFont="1" applyBorder="1" applyAlignment="1">
      <alignment horizontal="center" vertical="center"/>
    </xf>
    <xf numFmtId="0" fontId="21" fillId="0" borderId="56" xfId="21" applyFont="1" applyBorder="1" applyAlignment="1">
      <alignment horizontal="center" vertical="center"/>
    </xf>
    <xf numFmtId="0" fontId="21" fillId="0" borderId="18" xfId="21" applyFont="1" applyBorder="1" applyAlignment="1">
      <alignment horizontal="center" vertical="center"/>
    </xf>
    <xf numFmtId="0" fontId="21" fillId="0" borderId="9" xfId="21" applyFont="1" applyBorder="1" applyAlignment="1">
      <alignment horizontal="center" vertical="center"/>
    </xf>
    <xf numFmtId="0" fontId="21" fillId="0" borderId="0" xfId="21" applyFont="1" applyBorder="1" applyAlignment="1">
      <alignment horizontal="center" vertical="center"/>
    </xf>
    <xf numFmtId="0" fontId="21" fillId="0" borderId="52" xfId="21" applyFont="1" applyBorder="1" applyAlignment="1">
      <alignment horizontal="center" vertical="center"/>
    </xf>
    <xf numFmtId="0" fontId="21" fillId="0" borderId="144" xfId="21" applyFont="1" applyBorder="1" applyAlignment="1">
      <alignment horizontal="center" vertical="center"/>
    </xf>
    <xf numFmtId="0" fontId="21" fillId="0" borderId="31" xfId="21" applyFont="1" applyBorder="1" applyAlignment="1">
      <alignment horizontal="center" vertical="center"/>
    </xf>
    <xf numFmtId="0" fontId="21" fillId="0" borderId="109" xfId="21" applyFont="1" applyBorder="1" applyAlignment="1">
      <alignment horizontal="center" vertical="center"/>
    </xf>
    <xf numFmtId="0" fontId="21" fillId="0" borderId="20" xfId="21" applyFont="1" applyBorder="1" applyAlignment="1">
      <alignment horizontal="center" vertical="center"/>
    </xf>
    <xf numFmtId="0" fontId="21" fillId="0" borderId="11" xfId="21" applyFont="1" applyBorder="1" applyAlignment="1">
      <alignment horizontal="center" vertical="center"/>
    </xf>
    <xf numFmtId="0" fontId="21" fillId="0" borderId="108" xfId="21" applyFont="1" applyBorder="1" applyAlignment="1">
      <alignment horizontal="center" vertical="center"/>
    </xf>
    <xf numFmtId="0" fontId="21" fillId="0" borderId="20" xfId="21" applyFont="1" applyFill="1" applyBorder="1" applyAlignment="1">
      <alignment horizontal="center" vertical="center" wrapText="1"/>
    </xf>
    <xf numFmtId="0" fontId="21" fillId="0" borderId="56" xfId="21" applyFont="1" applyFill="1" applyBorder="1" applyAlignment="1">
      <alignment horizontal="center" vertical="center" wrapText="1"/>
    </xf>
    <xf numFmtId="0" fontId="21" fillId="0" borderId="18" xfId="21" applyFont="1" applyFill="1" applyBorder="1" applyAlignment="1">
      <alignment horizontal="center" vertical="center" wrapText="1"/>
    </xf>
    <xf numFmtId="0" fontId="21" fillId="0" borderId="11" xfId="21" applyFont="1" applyFill="1" applyBorder="1" applyAlignment="1">
      <alignment horizontal="center" vertical="center" wrapText="1"/>
    </xf>
    <xf numFmtId="0" fontId="21" fillId="0" borderId="0" xfId="21" applyFont="1" applyFill="1" applyBorder="1" applyAlignment="1">
      <alignment horizontal="center" vertical="center" wrapText="1"/>
    </xf>
    <xf numFmtId="0" fontId="21" fillId="0" borderId="52" xfId="21" applyFont="1" applyFill="1" applyBorder="1" applyAlignment="1">
      <alignment horizontal="center" vertical="center" wrapText="1"/>
    </xf>
    <xf numFmtId="0" fontId="21" fillId="0" borderId="108" xfId="21" applyFont="1" applyFill="1" applyBorder="1" applyAlignment="1">
      <alignment horizontal="center" vertical="center" wrapText="1"/>
    </xf>
    <xf numFmtId="0" fontId="21" fillId="0" borderId="31" xfId="21" applyFont="1" applyFill="1" applyBorder="1" applyAlignment="1">
      <alignment horizontal="center" vertical="center" wrapText="1"/>
    </xf>
    <xf numFmtId="0" fontId="21" fillId="0" borderId="109" xfId="21" applyFont="1" applyFill="1" applyBorder="1" applyAlignment="1">
      <alignment horizontal="center" vertical="center" wrapText="1"/>
    </xf>
    <xf numFmtId="0" fontId="21" fillId="0" borderId="146" xfId="21" applyFont="1" applyFill="1" applyBorder="1" applyAlignment="1">
      <alignment horizontal="center" vertical="center" wrapText="1"/>
    </xf>
    <xf numFmtId="0" fontId="21" fillId="0" borderId="91" xfId="21" applyFont="1" applyFill="1" applyBorder="1" applyAlignment="1">
      <alignment horizontal="center" vertical="center" wrapText="1"/>
    </xf>
    <xf numFmtId="0" fontId="21" fillId="0" borderId="161" xfId="21" applyFont="1" applyFill="1" applyBorder="1" applyAlignment="1">
      <alignment horizontal="center" vertical="center" wrapText="1"/>
    </xf>
    <xf numFmtId="0" fontId="61" fillId="7" borderId="15" xfId="21" applyFont="1" applyFill="1" applyBorder="1" applyAlignment="1" applyProtection="1">
      <alignment horizontal="center" vertical="center" shrinkToFit="1"/>
      <protection locked="0"/>
    </xf>
    <xf numFmtId="0" fontId="61" fillId="7" borderId="34" xfId="21" applyFont="1" applyFill="1" applyBorder="1" applyAlignment="1" applyProtection="1">
      <alignment horizontal="center" vertical="center" shrinkToFit="1"/>
      <protection locked="0"/>
    </xf>
    <xf numFmtId="0" fontId="61" fillId="7" borderId="68" xfId="21" applyFont="1" applyFill="1" applyBorder="1" applyAlignment="1" applyProtection="1">
      <alignment horizontal="center" vertical="center" shrinkToFit="1"/>
      <protection locked="0"/>
    </xf>
    <xf numFmtId="0" fontId="21" fillId="0" borderId="0" xfId="21" applyFont="1" applyAlignment="1">
      <alignment horizontal="center" vertical="center"/>
    </xf>
    <xf numFmtId="0" fontId="61" fillId="7" borderId="143" xfId="21" applyFont="1" applyFill="1" applyBorder="1" applyAlignment="1" applyProtection="1">
      <alignment horizontal="center" vertical="center" shrinkToFit="1"/>
      <protection locked="0"/>
    </xf>
    <xf numFmtId="0" fontId="61" fillId="7" borderId="13" xfId="21" applyFont="1" applyFill="1" applyBorder="1" applyAlignment="1" applyProtection="1">
      <alignment horizontal="center" vertical="center" shrinkToFit="1"/>
      <protection locked="0"/>
    </xf>
    <xf numFmtId="0" fontId="61" fillId="7" borderId="82" xfId="21" applyFont="1" applyFill="1" applyBorder="1" applyAlignment="1" applyProtection="1">
      <alignment horizontal="center" vertical="center" shrinkToFit="1"/>
      <protection locked="0"/>
    </xf>
    <xf numFmtId="0" fontId="61" fillId="7" borderId="44" xfId="21" applyFont="1" applyFill="1" applyBorder="1" applyAlignment="1" applyProtection="1">
      <alignment horizontal="center" vertical="center" shrinkToFit="1"/>
      <protection locked="0"/>
    </xf>
    <xf numFmtId="0" fontId="61" fillId="7" borderId="102" xfId="21" applyFont="1" applyFill="1" applyBorder="1" applyAlignment="1" applyProtection="1">
      <alignment horizontal="center" vertical="center" shrinkToFit="1"/>
      <protection locked="0"/>
    </xf>
    <xf numFmtId="0" fontId="61" fillId="7" borderId="43" xfId="21" applyFont="1" applyFill="1" applyBorder="1" applyAlignment="1" applyProtection="1">
      <alignment horizontal="center" vertical="center" shrinkToFit="1"/>
      <protection locked="0"/>
    </xf>
    <xf numFmtId="0" fontId="61" fillId="7" borderId="80" xfId="21" applyFont="1" applyFill="1" applyBorder="1" applyAlignment="1" applyProtection="1">
      <alignment horizontal="center" vertical="center" shrinkToFit="1"/>
      <protection locked="0"/>
    </xf>
    <xf numFmtId="0" fontId="62" fillId="0" borderId="45" xfId="21" applyFont="1" applyFill="1" applyBorder="1" applyAlignment="1">
      <alignment horizontal="left" vertical="center" wrapText="1"/>
    </xf>
    <xf numFmtId="0" fontId="62" fillId="0" borderId="0" xfId="21" applyFont="1" applyFill="1" applyBorder="1" applyAlignment="1">
      <alignment horizontal="left" vertical="center" wrapText="1"/>
    </xf>
    <xf numFmtId="0" fontId="42" fillId="0" borderId="0" xfId="21" applyFont="1" applyFill="1" applyAlignment="1">
      <alignment horizontal="left" vertical="center" wrapText="1"/>
    </xf>
    <xf numFmtId="0" fontId="61" fillId="0" borderId="1" xfId="21" applyFont="1" applyFill="1" applyBorder="1" applyAlignment="1">
      <alignment horizontal="center" vertical="center" wrapText="1"/>
    </xf>
    <xf numFmtId="0" fontId="61" fillId="0" borderId="45" xfId="21" applyFont="1" applyFill="1" applyBorder="1" applyAlignment="1">
      <alignment horizontal="center" vertical="center" wrapText="1"/>
    </xf>
    <xf numFmtId="0" fontId="61" fillId="0" borderId="46" xfId="21" applyFont="1" applyFill="1" applyBorder="1" applyAlignment="1">
      <alignment horizontal="center" vertical="center" wrapText="1"/>
    </xf>
    <xf numFmtId="0" fontId="61" fillId="0" borderId="144" xfId="21" applyFont="1" applyFill="1" applyBorder="1" applyAlignment="1">
      <alignment horizontal="center" vertical="center" wrapText="1"/>
    </xf>
    <xf numFmtId="0" fontId="61" fillId="0" borderId="31" xfId="21" applyFont="1" applyFill="1" applyBorder="1" applyAlignment="1">
      <alignment horizontal="center" vertical="center" wrapText="1"/>
    </xf>
    <xf numFmtId="0" fontId="61" fillId="0" borderId="109" xfId="21" applyFont="1" applyFill="1" applyBorder="1" applyAlignment="1">
      <alignment horizontal="center" vertical="center" wrapText="1"/>
    </xf>
    <xf numFmtId="0" fontId="61" fillId="0" borderId="3" xfId="21" applyFont="1" applyFill="1" applyBorder="1" applyAlignment="1">
      <alignment horizontal="center" vertical="center" wrapText="1"/>
    </xf>
    <xf numFmtId="0" fontId="61" fillId="0" borderId="108" xfId="21" applyFont="1" applyFill="1" applyBorder="1" applyAlignment="1">
      <alignment horizontal="center" vertical="center" wrapText="1"/>
    </xf>
    <xf numFmtId="0" fontId="61" fillId="0" borderId="101" xfId="21" applyFont="1" applyFill="1" applyBorder="1" applyAlignment="1">
      <alignment horizontal="center" vertical="center" wrapText="1"/>
    </xf>
    <xf numFmtId="0" fontId="61" fillId="0" borderId="105" xfId="21" applyFont="1" applyFill="1" applyBorder="1" applyAlignment="1">
      <alignment horizontal="center" vertical="center" wrapText="1"/>
    </xf>
    <xf numFmtId="0" fontId="21" fillId="0" borderId="15" xfId="21" applyFont="1" applyFill="1" applyBorder="1" applyAlignment="1">
      <alignment horizontal="center" vertical="center" wrapText="1"/>
    </xf>
    <xf numFmtId="0" fontId="21" fillId="0" borderId="34" xfId="21" applyFont="1" applyFill="1" applyBorder="1" applyAlignment="1">
      <alignment horizontal="center" vertical="center" wrapText="1"/>
    </xf>
    <xf numFmtId="0" fontId="21" fillId="0" borderId="68" xfId="21" applyFont="1" applyFill="1" applyBorder="1" applyAlignment="1">
      <alignment horizontal="center" vertical="center" wrapText="1"/>
    </xf>
    <xf numFmtId="0" fontId="61" fillId="0" borderId="43" xfId="21" applyFont="1" applyFill="1" applyBorder="1" applyAlignment="1">
      <alignment horizontal="center" vertical="center" shrinkToFit="1"/>
    </xf>
    <xf numFmtId="0" fontId="61" fillId="0" borderId="44" xfId="21" applyFont="1" applyFill="1" applyBorder="1" applyAlignment="1">
      <alignment horizontal="center" vertical="center" shrinkToFit="1"/>
    </xf>
    <xf numFmtId="0" fontId="61" fillId="0" borderId="80" xfId="21" applyFont="1" applyFill="1" applyBorder="1" applyAlignment="1">
      <alignment horizontal="center" vertical="center" shrinkToFit="1"/>
    </xf>
    <xf numFmtId="0" fontId="61" fillId="0" borderId="44" xfId="21" applyFont="1" applyFill="1" applyBorder="1" applyAlignment="1">
      <alignment horizontal="center" vertical="center" wrapText="1" shrinkToFit="1"/>
    </xf>
    <xf numFmtId="0" fontId="61" fillId="0" borderId="80" xfId="21" applyFont="1" applyFill="1" applyBorder="1" applyAlignment="1">
      <alignment horizontal="center" vertical="center" wrapText="1" shrinkToFit="1"/>
    </xf>
    <xf numFmtId="187" fontId="61" fillId="0" borderId="82" xfId="22" applyNumberFormat="1" applyFont="1" applyFill="1" applyBorder="1" applyAlignment="1">
      <alignment horizontal="center" vertical="center" wrapText="1" shrinkToFit="1"/>
    </xf>
    <xf numFmtId="187" fontId="61" fillId="0" borderId="44" xfId="22" applyNumberFormat="1" applyFont="1" applyFill="1" applyBorder="1" applyAlignment="1">
      <alignment horizontal="center" vertical="center" wrapText="1" shrinkToFit="1"/>
    </xf>
    <xf numFmtId="187" fontId="61" fillId="0" borderId="102" xfId="22" applyNumberFormat="1" applyFont="1" applyFill="1" applyBorder="1" applyAlignment="1">
      <alignment horizontal="center" vertical="center" wrapText="1" shrinkToFit="1"/>
    </xf>
    <xf numFmtId="0" fontId="61" fillId="0" borderId="4" xfId="21" applyFont="1" applyFill="1" applyBorder="1" applyAlignment="1">
      <alignment horizontal="center" vertical="center"/>
    </xf>
    <xf numFmtId="0" fontId="61" fillId="0" borderId="6" xfId="21" applyFont="1" applyFill="1" applyBorder="1" applyAlignment="1">
      <alignment horizontal="center" vertical="center"/>
    </xf>
    <xf numFmtId="0" fontId="61" fillId="0" borderId="8" xfId="21" applyFont="1" applyFill="1" applyBorder="1" applyAlignment="1">
      <alignment horizontal="center" vertical="center"/>
    </xf>
    <xf numFmtId="0" fontId="61" fillId="7" borderId="12" xfId="21" applyFont="1" applyFill="1" applyBorder="1" applyAlignment="1" applyProtection="1">
      <alignment horizontal="center" vertical="center" shrinkToFit="1"/>
      <protection locked="0"/>
    </xf>
    <xf numFmtId="0" fontId="61" fillId="7" borderId="14" xfId="21" applyFont="1" applyFill="1" applyBorder="1" applyAlignment="1" applyProtection="1">
      <alignment horizontal="center" vertical="center" shrinkToFit="1"/>
      <protection locked="0"/>
    </xf>
    <xf numFmtId="0" fontId="21" fillId="0" borderId="12" xfId="21" applyFont="1" applyBorder="1" applyAlignment="1">
      <alignment horizontal="center" vertical="center"/>
    </xf>
    <xf numFmtId="0" fontId="21" fillId="0" borderId="14" xfId="21" applyFont="1" applyBorder="1" applyAlignment="1">
      <alignment horizontal="center" vertical="center"/>
    </xf>
    <xf numFmtId="0" fontId="61" fillId="7" borderId="79" xfId="21" applyFont="1" applyFill="1" applyBorder="1" applyAlignment="1" applyProtection="1">
      <alignment horizontal="center" vertical="center" shrinkToFit="1"/>
      <protection locked="0"/>
    </xf>
    <xf numFmtId="0" fontId="61" fillId="7" borderId="81" xfId="21" applyFont="1" applyFill="1" applyBorder="1" applyAlignment="1" applyProtection="1">
      <alignment horizontal="center" vertical="center" shrinkToFit="1"/>
      <protection locked="0"/>
    </xf>
    <xf numFmtId="0" fontId="62" fillId="0" borderId="0" xfId="21" applyFont="1" applyFill="1" applyBorder="1" applyAlignment="1">
      <alignment vertical="center" wrapText="1"/>
    </xf>
    <xf numFmtId="0" fontId="1" fillId="0" borderId="15" xfId="3" applyBorder="1" applyAlignment="1">
      <alignment vertical="center" wrapText="1"/>
    </xf>
    <xf numFmtId="0" fontId="1" fillId="0" borderId="13" xfId="3" applyBorder="1" applyAlignment="1">
      <alignment vertical="center" wrapText="1"/>
    </xf>
    <xf numFmtId="0" fontId="1" fillId="0" borderId="14" xfId="3" applyBorder="1" applyAlignment="1">
      <alignment horizontal="center" vertical="center"/>
    </xf>
    <xf numFmtId="0" fontId="84" fillId="0" borderId="0" xfId="3" applyFont="1" applyBorder="1" applyAlignment="1">
      <alignment horizontal="center" vertical="center"/>
    </xf>
    <xf numFmtId="0" fontId="9" fillId="0" borderId="15" xfId="3" applyFont="1" applyBorder="1" applyAlignment="1">
      <alignment horizontal="center" vertical="center"/>
    </xf>
    <xf numFmtId="0" fontId="9" fillId="0" borderId="34" xfId="3" applyFont="1" applyBorder="1" applyAlignment="1">
      <alignment horizontal="center" vertical="center"/>
    </xf>
    <xf numFmtId="0" fontId="9" fillId="0" borderId="13" xfId="3" applyFont="1" applyBorder="1" applyAlignment="1">
      <alignment horizontal="center" vertical="center"/>
    </xf>
    <xf numFmtId="0" fontId="1" fillId="0" borderId="15" xfId="3" applyBorder="1" applyAlignment="1">
      <alignment horizontal="center" vertical="center"/>
    </xf>
    <xf numFmtId="0" fontId="1" fillId="0" borderId="13" xfId="3" applyBorder="1" applyAlignment="1">
      <alignment horizontal="center" vertical="center"/>
    </xf>
    <xf numFmtId="0" fontId="1" fillId="0" borderId="14" xfId="3" applyBorder="1" applyAlignment="1">
      <alignment vertical="center" wrapText="1"/>
    </xf>
    <xf numFmtId="0" fontId="1" fillId="0" borderId="14" xfId="3" applyBorder="1" applyAlignment="1">
      <alignment vertical="center"/>
    </xf>
    <xf numFmtId="0" fontId="19" fillId="0" borderId="0" xfId="3" applyFont="1" applyAlignment="1">
      <alignment vertical="center" wrapText="1"/>
    </xf>
    <xf numFmtId="0" fontId="82" fillId="18" borderId="14" xfId="3" applyFont="1" applyFill="1" applyBorder="1" applyAlignment="1">
      <alignment vertical="center" wrapText="1"/>
    </xf>
    <xf numFmtId="0" fontId="82" fillId="18" borderId="14" xfId="3" applyFont="1" applyFill="1" applyBorder="1" applyAlignment="1">
      <alignment vertical="center"/>
    </xf>
    <xf numFmtId="0" fontId="82" fillId="18" borderId="14" xfId="3" applyFont="1" applyFill="1" applyBorder="1" applyAlignment="1">
      <alignment horizontal="center" vertical="center"/>
    </xf>
    <xf numFmtId="0" fontId="1" fillId="0" borderId="20" xfId="3" applyBorder="1" applyAlignment="1">
      <alignment horizontal="center" vertical="center"/>
    </xf>
    <xf numFmtId="0" fontId="1" fillId="0" borderId="56" xfId="3" applyBorder="1" applyAlignment="1">
      <alignment horizontal="center" vertical="center"/>
    </xf>
    <xf numFmtId="0" fontId="1" fillId="0" borderId="18" xfId="3" applyBorder="1" applyAlignment="1">
      <alignment horizontal="center" vertical="center"/>
    </xf>
    <xf numFmtId="0" fontId="1" fillId="0" borderId="108" xfId="3" applyBorder="1" applyAlignment="1">
      <alignment horizontal="center" vertical="center"/>
    </xf>
    <xf numFmtId="0" fontId="1" fillId="0" borderId="31" xfId="3" applyBorder="1" applyAlignment="1">
      <alignment horizontal="center" vertical="center"/>
    </xf>
    <xf numFmtId="0" fontId="1" fillId="0" borderId="109" xfId="3" applyBorder="1" applyAlignment="1">
      <alignment horizontal="center" vertical="center"/>
    </xf>
    <xf numFmtId="0" fontId="1" fillId="0" borderId="34" xfId="3" applyBorder="1" applyAlignment="1">
      <alignment vertical="center" wrapText="1"/>
    </xf>
    <xf numFmtId="0" fontId="1" fillId="0" borderId="20" xfId="3" applyBorder="1" applyAlignment="1">
      <alignment vertical="center" wrapText="1"/>
    </xf>
    <xf numFmtId="0" fontId="1" fillId="0" borderId="56" xfId="3" applyBorder="1" applyAlignment="1">
      <alignment vertical="center" wrapText="1"/>
    </xf>
    <xf numFmtId="0" fontId="1" fillId="0" borderId="108" xfId="3" applyBorder="1" applyAlignment="1">
      <alignment vertical="center" wrapText="1"/>
    </xf>
    <xf numFmtId="0" fontId="1" fillId="0" borderId="31" xfId="3" applyBorder="1" applyAlignment="1">
      <alignment vertical="center" wrapText="1"/>
    </xf>
    <xf numFmtId="0" fontId="67" fillId="0" borderId="118" xfId="29" applyBorder="1" applyAlignment="1">
      <alignment horizontal="center" vertical="center" wrapText="1"/>
    </xf>
    <xf numFmtId="0" fontId="13" fillId="3" borderId="19" xfId="11" applyFont="1" applyFill="1" applyBorder="1" applyAlignment="1" applyProtection="1">
      <alignment horizontal="center" vertical="center" wrapText="1"/>
      <protection locked="0" hidden="1"/>
    </xf>
    <xf numFmtId="0" fontId="10" fillId="0" borderId="39" xfId="3" applyFont="1" applyBorder="1" applyAlignment="1">
      <alignment horizontal="center" vertical="center" wrapText="1"/>
    </xf>
    <xf numFmtId="0" fontId="13" fillId="0" borderId="0" xfId="2" applyFont="1" applyAlignment="1">
      <alignment horizontal="right" vertical="center"/>
    </xf>
    <xf numFmtId="0" fontId="13" fillId="0" borderId="0" xfId="2" applyFont="1" applyAlignment="1">
      <alignment horizontal="center" vertical="center"/>
    </xf>
    <xf numFmtId="0" fontId="15" fillId="0" borderId="0" xfId="2" applyFont="1" applyAlignment="1">
      <alignment horizontal="center" vertical="center"/>
    </xf>
    <xf numFmtId="0" fontId="19" fillId="0" borderId="15" xfId="11" applyFont="1" applyBorder="1" applyAlignment="1">
      <alignment horizontal="center" vertical="center" wrapText="1"/>
    </xf>
    <xf numFmtId="0" fontId="19" fillId="0" borderId="13" xfId="11" applyFont="1" applyBorder="1" applyAlignment="1">
      <alignment horizontal="center" vertical="center" wrapText="1"/>
    </xf>
    <xf numFmtId="0" fontId="13" fillId="3" borderId="15" xfId="11" applyFont="1" applyFill="1" applyBorder="1" applyAlignment="1" applyProtection="1">
      <alignment horizontal="center" vertical="center" wrapText="1"/>
      <protection locked="0" hidden="1"/>
    </xf>
    <xf numFmtId="0" fontId="13" fillId="3" borderId="13" xfId="11" applyFont="1" applyFill="1" applyBorder="1" applyAlignment="1" applyProtection="1">
      <alignment horizontal="center" vertical="center" wrapText="1"/>
      <protection locked="0" hidden="1"/>
    </xf>
    <xf numFmtId="0" fontId="16" fillId="0" borderId="214" xfId="11" applyFont="1" applyBorder="1" applyAlignment="1">
      <alignment horizontal="left" vertical="center" wrapText="1"/>
    </xf>
    <xf numFmtId="0" fontId="16" fillId="0" borderId="215" xfId="11" applyFont="1" applyBorder="1" applyAlignment="1">
      <alignment horizontal="left" vertical="center" wrapText="1"/>
    </xf>
    <xf numFmtId="0" fontId="16" fillId="0" borderId="216" xfId="11" applyFont="1" applyBorder="1" applyAlignment="1">
      <alignment horizontal="left" vertical="center" wrapText="1"/>
    </xf>
    <xf numFmtId="0" fontId="19" fillId="0" borderId="34" xfId="11" applyFont="1" applyBorder="1" applyAlignment="1">
      <alignment horizontal="center" vertical="center" wrapText="1"/>
    </xf>
    <xf numFmtId="0" fontId="19" fillId="0" borderId="19" xfId="11" applyFont="1" applyBorder="1" applyAlignment="1">
      <alignment horizontal="center" vertical="center"/>
    </xf>
    <xf numFmtId="0" fontId="1" fillId="0" borderId="39" xfId="3" applyFont="1" applyBorder="1" applyAlignment="1">
      <alignment horizontal="center" vertical="center"/>
    </xf>
    <xf numFmtId="0" fontId="1" fillId="0" borderId="118" xfId="3" applyFont="1" applyBorder="1" applyAlignment="1">
      <alignment horizontal="center" vertical="center"/>
    </xf>
    <xf numFmtId="0" fontId="13" fillId="0" borderId="108" xfId="11" applyFont="1" applyBorder="1" applyAlignment="1" applyProtection="1">
      <alignment horizontal="left" vertical="center" wrapText="1"/>
      <protection hidden="1"/>
    </xf>
    <xf numFmtId="0" fontId="13" fillId="0" borderId="31" xfId="11" applyFont="1" applyBorder="1" applyAlignment="1" applyProtection="1">
      <alignment horizontal="left" vertical="center" wrapText="1"/>
      <protection hidden="1"/>
    </xf>
    <xf numFmtId="0" fontId="13" fillId="0" borderId="15" xfId="11" applyFont="1" applyBorder="1" applyAlignment="1" applyProtection="1">
      <alignment horizontal="left" vertical="center" wrapText="1"/>
      <protection hidden="1"/>
    </xf>
    <xf numFmtId="0" fontId="1" fillId="0" borderId="34" xfId="3" applyFont="1" applyBorder="1" applyAlignment="1">
      <alignment vertical="center"/>
    </xf>
    <xf numFmtId="0" fontId="13" fillId="0" borderId="20" xfId="11" applyFont="1" applyBorder="1" applyAlignment="1" applyProtection="1">
      <alignment horizontal="left" vertical="center" wrapText="1"/>
      <protection hidden="1"/>
    </xf>
    <xf numFmtId="0" fontId="1" fillId="0" borderId="56" xfId="3" applyFont="1" applyBorder="1" applyAlignment="1">
      <alignment vertical="center"/>
    </xf>
    <xf numFmtId="0" fontId="19" fillId="0" borderId="0" xfId="11" applyFont="1" applyBorder="1" applyAlignment="1">
      <alignment horizontal="left" vertical="top" wrapText="1"/>
    </xf>
    <xf numFmtId="0" fontId="1" fillId="0" borderId="0" xfId="3" applyFont="1" applyAlignment="1">
      <alignment horizontal="left" vertical="top" wrapText="1"/>
    </xf>
    <xf numFmtId="0" fontId="19" fillId="0" borderId="0" xfId="11" applyFont="1" applyBorder="1" applyAlignment="1">
      <alignment horizontal="left" vertical="center" wrapText="1"/>
    </xf>
    <xf numFmtId="0" fontId="19" fillId="0" borderId="0" xfId="11" applyFont="1" applyBorder="1" applyAlignment="1" applyProtection="1">
      <alignment horizontal="left" vertical="center" wrapText="1"/>
      <protection locked="0"/>
    </xf>
    <xf numFmtId="0" fontId="19" fillId="0" borderId="39" xfId="11" applyFont="1" applyBorder="1" applyAlignment="1">
      <alignment horizontal="center" vertical="center"/>
    </xf>
    <xf numFmtId="0" fontId="19" fillId="0" borderId="118" xfId="11" applyFont="1" applyBorder="1" applyAlignment="1">
      <alignment horizontal="center" vertical="center"/>
    </xf>
    <xf numFmtId="0" fontId="19" fillId="0" borderId="109" xfId="11" applyFont="1" applyBorder="1" applyAlignment="1" applyProtection="1">
      <alignment horizontal="left" vertical="center" wrapText="1"/>
      <protection hidden="1"/>
    </xf>
    <xf numFmtId="0" fontId="19" fillId="3" borderId="52" xfId="11" applyFont="1" applyFill="1" applyBorder="1" applyAlignment="1" applyProtection="1">
      <alignment vertical="center" wrapText="1"/>
      <protection locked="0" hidden="1"/>
    </xf>
    <xf numFmtId="0" fontId="19" fillId="3" borderId="109" xfId="11" applyFont="1" applyFill="1" applyBorder="1" applyAlignment="1" applyProtection="1">
      <alignment vertical="center" wrapText="1"/>
      <protection locked="0" hidden="1"/>
    </xf>
    <xf numFmtId="0" fontId="19" fillId="0" borderId="13" xfId="11" applyFont="1" applyBorder="1" applyAlignment="1" applyProtection="1">
      <alignment horizontal="left" vertical="center" wrapText="1"/>
      <protection hidden="1"/>
    </xf>
    <xf numFmtId="0" fontId="19" fillId="0" borderId="212" xfId="11" applyFont="1" applyBorder="1" applyAlignment="1">
      <alignment horizontal="center" vertical="center" wrapText="1"/>
    </xf>
    <xf numFmtId="0" fontId="19" fillId="0" borderId="217" xfId="11" applyFont="1" applyBorder="1" applyAlignment="1">
      <alignment horizontal="center" vertical="center" wrapText="1"/>
    </xf>
    <xf numFmtId="0" fontId="19" fillId="0" borderId="123" xfId="11" applyFont="1" applyBorder="1" applyAlignment="1" applyProtection="1">
      <alignment horizontal="center" vertical="center" wrapText="1"/>
      <protection hidden="1"/>
    </xf>
    <xf numFmtId="0" fontId="19" fillId="0" borderId="124" xfId="11" applyFont="1" applyBorder="1" applyAlignment="1" applyProtection="1">
      <alignment horizontal="center" vertical="center" wrapText="1"/>
      <protection hidden="1"/>
    </xf>
    <xf numFmtId="0" fontId="0" fillId="0" borderId="14" xfId="23" applyFont="1" applyBorder="1" applyAlignment="1" applyProtection="1">
      <alignment horizontal="center" vertical="center"/>
      <protection locked="0"/>
    </xf>
    <xf numFmtId="0" fontId="0" fillId="0" borderId="16" xfId="23" applyFont="1" applyBorder="1" applyAlignment="1" applyProtection="1">
      <alignment horizontal="center" vertical="center"/>
      <protection locked="0"/>
    </xf>
    <xf numFmtId="0" fontId="0" fillId="0" borderId="0" xfId="23" applyFont="1" applyAlignment="1">
      <alignment horizontal="right" vertical="center"/>
    </xf>
    <xf numFmtId="0" fontId="9" fillId="0" borderId="0" xfId="23" applyFont="1" applyAlignment="1">
      <alignment horizontal="center" vertical="center"/>
    </xf>
    <xf numFmtId="0" fontId="0" fillId="14" borderId="12" xfId="23" applyFont="1" applyFill="1" applyBorder="1" applyAlignment="1">
      <alignment horizontal="center" vertical="center"/>
    </xf>
    <xf numFmtId="0" fontId="0" fillId="14" borderId="14" xfId="23" applyFont="1" applyFill="1" applyBorder="1" applyAlignment="1">
      <alignment horizontal="center" vertical="center"/>
    </xf>
    <xf numFmtId="0" fontId="0" fillId="0" borderId="15" xfId="23" applyFont="1" applyBorder="1" applyAlignment="1" applyProtection="1">
      <alignment horizontal="center" vertical="center"/>
      <protection locked="0"/>
    </xf>
    <xf numFmtId="0" fontId="0" fillId="0" borderId="34" xfId="23" applyFont="1" applyBorder="1" applyAlignment="1" applyProtection="1">
      <alignment horizontal="center" vertical="center"/>
      <protection locked="0"/>
    </xf>
    <xf numFmtId="0" fontId="0" fillId="0" borderId="68" xfId="23" applyFont="1" applyBorder="1" applyAlignment="1" applyProtection="1">
      <alignment horizontal="center" vertical="center"/>
      <protection locked="0"/>
    </xf>
    <xf numFmtId="0" fontId="0" fillId="14" borderId="43" xfId="23" applyFont="1" applyFill="1" applyBorder="1" applyAlignment="1">
      <alignment horizontal="center" vertical="center" shrinkToFit="1"/>
    </xf>
    <xf numFmtId="0" fontId="0" fillId="14" borderId="80" xfId="23" applyFont="1" applyFill="1" applyBorder="1" applyAlignment="1">
      <alignment horizontal="center" vertical="center" shrinkToFit="1"/>
    </xf>
    <xf numFmtId="0" fontId="63" fillId="0" borderId="82" xfId="23" applyFont="1" applyBorder="1" applyAlignment="1" applyProtection="1">
      <alignment horizontal="left" vertical="center" wrapText="1"/>
      <protection locked="0"/>
    </xf>
    <xf numFmtId="0" fontId="63" fillId="0" borderId="44" xfId="23" applyFont="1" applyBorder="1" applyAlignment="1" applyProtection="1">
      <alignment horizontal="left" vertical="center"/>
      <protection locked="0"/>
    </xf>
    <xf numFmtId="0" fontId="63" fillId="0" borderId="102" xfId="23" applyFont="1" applyBorder="1" applyAlignment="1" applyProtection="1">
      <alignment horizontal="left" vertical="center"/>
      <protection locked="0"/>
    </xf>
    <xf numFmtId="0" fontId="0" fillId="14" borderId="4" xfId="23" applyFont="1" applyFill="1" applyBorder="1" applyAlignment="1">
      <alignment horizontal="center" vertical="center"/>
    </xf>
    <xf numFmtId="0" fontId="0" fillId="14" borderId="6" xfId="23" applyFont="1" applyFill="1" applyBorder="1" applyAlignment="1">
      <alignment horizontal="center" vertical="center"/>
    </xf>
    <xf numFmtId="0" fontId="0" fillId="14" borderId="8" xfId="23" applyFont="1" applyFill="1" applyBorder="1" applyAlignment="1">
      <alignment horizontal="center" vertical="center"/>
    </xf>
    <xf numFmtId="0" fontId="0" fillId="0" borderId="0" xfId="23" applyFont="1" applyAlignment="1">
      <alignment horizontal="left" vertical="center" wrapText="1"/>
    </xf>
    <xf numFmtId="0" fontId="0" fillId="0" borderId="0" xfId="23" applyFont="1" applyAlignment="1">
      <alignment horizontal="left" vertical="center"/>
    </xf>
    <xf numFmtId="0" fontId="0" fillId="0" borderId="81" xfId="23" applyFont="1" applyBorder="1" applyAlignment="1" applyProtection="1">
      <alignment horizontal="center" vertical="center"/>
      <protection locked="0"/>
    </xf>
    <xf numFmtId="0" fontId="0" fillId="0" borderId="73" xfId="23" applyFont="1" applyBorder="1" applyAlignment="1" applyProtection="1">
      <alignment horizontal="center" vertical="center"/>
      <protection locked="0"/>
    </xf>
    <xf numFmtId="0" fontId="0" fillId="0" borderId="0" xfId="3" applyFont="1" applyAlignment="1" applyProtection="1">
      <alignment horizontal="right" vertical="center"/>
      <protection hidden="1"/>
    </xf>
    <xf numFmtId="0" fontId="1" fillId="0" borderId="0" xfId="3" applyAlignment="1" applyProtection="1">
      <alignment horizontal="right" vertical="center"/>
      <protection hidden="1"/>
    </xf>
    <xf numFmtId="0" fontId="9" fillId="0" borderId="0" xfId="3" applyFont="1" applyBorder="1" applyAlignment="1" applyProtection="1">
      <alignment horizontal="center" vertical="center"/>
      <protection hidden="1"/>
    </xf>
    <xf numFmtId="0" fontId="9" fillId="2" borderId="6" xfId="3" applyFont="1" applyFill="1" applyBorder="1" applyAlignment="1" applyProtection="1">
      <alignment horizontal="center" vertical="center"/>
      <protection locked="0" hidden="1"/>
    </xf>
    <xf numFmtId="0" fontId="9" fillId="2" borderId="8" xfId="3" applyFont="1" applyFill="1" applyBorder="1" applyAlignment="1" applyProtection="1">
      <alignment horizontal="center" vertical="center"/>
      <protection locked="0" hidden="1"/>
    </xf>
    <xf numFmtId="0" fontId="9" fillId="2" borderId="14" xfId="3" applyFont="1" applyFill="1" applyBorder="1" applyAlignment="1" applyProtection="1">
      <alignment horizontal="center" vertical="center"/>
      <protection locked="0" hidden="1"/>
    </xf>
    <xf numFmtId="0" fontId="9" fillId="2" borderId="16" xfId="3" applyFont="1" applyFill="1" applyBorder="1" applyAlignment="1" applyProtection="1">
      <alignment horizontal="center" vertical="center"/>
      <protection locked="0" hidden="1"/>
    </xf>
    <xf numFmtId="0" fontId="0" fillId="0" borderId="17" xfId="3" applyFont="1" applyFill="1" applyBorder="1" applyAlignment="1" applyProtection="1">
      <alignment horizontal="center" vertical="center" wrapText="1"/>
      <protection hidden="1"/>
    </xf>
    <xf numFmtId="0" fontId="0" fillId="0" borderId="135" xfId="3" applyFont="1" applyFill="1" applyBorder="1" applyAlignment="1" applyProtection="1">
      <alignment horizontal="center" vertical="center" wrapText="1"/>
      <protection hidden="1"/>
    </xf>
    <xf numFmtId="0" fontId="0" fillId="0" borderId="15" xfId="3" applyFont="1" applyBorder="1" applyAlignment="1" applyProtection="1">
      <alignment horizontal="left" vertical="center" wrapText="1"/>
      <protection hidden="1"/>
    </xf>
    <xf numFmtId="0" fontId="1" fillId="0" borderId="34" xfId="3" applyBorder="1" applyAlignment="1" applyProtection="1">
      <alignment horizontal="left" vertical="center" wrapText="1"/>
      <protection hidden="1"/>
    </xf>
    <xf numFmtId="0" fontId="1" fillId="0" borderId="68" xfId="3"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locked="0" hidden="1"/>
    </xf>
    <xf numFmtId="0" fontId="1" fillId="2" borderId="34" xfId="3" applyFill="1" applyBorder="1" applyAlignment="1" applyProtection="1">
      <alignment horizontal="center" vertical="center" wrapText="1"/>
      <protection locked="0" hidden="1"/>
    </xf>
    <xf numFmtId="0" fontId="1" fillId="2" borderId="68" xfId="3" applyFill="1" applyBorder="1" applyAlignment="1" applyProtection="1">
      <alignment horizontal="center" vertical="center" wrapText="1"/>
      <protection locked="0" hidden="1"/>
    </xf>
    <xf numFmtId="0" fontId="88" fillId="0" borderId="15" xfId="3" applyFont="1" applyBorder="1" applyAlignment="1" applyProtection="1">
      <alignment horizontal="left" vertical="center" wrapText="1"/>
      <protection hidden="1"/>
    </xf>
    <xf numFmtId="0" fontId="47" fillId="0" borderId="34" xfId="3" applyFont="1" applyBorder="1" applyAlignment="1" applyProtection="1">
      <alignment horizontal="left" vertical="center" wrapText="1"/>
      <protection hidden="1"/>
    </xf>
    <xf numFmtId="0" fontId="47" fillId="0" borderId="68" xfId="3" applyFont="1"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hidden="1"/>
    </xf>
    <xf numFmtId="0" fontId="1" fillId="2" borderId="34" xfId="3" applyFill="1" applyBorder="1" applyAlignment="1" applyProtection="1">
      <alignment horizontal="center" vertical="center" wrapText="1"/>
      <protection hidden="1"/>
    </xf>
    <xf numFmtId="0" fontId="1" fillId="2" borderId="68" xfId="3" applyFill="1" applyBorder="1" applyAlignment="1" applyProtection="1">
      <alignment horizontal="center" vertical="center" wrapText="1"/>
      <protection hidden="1"/>
    </xf>
    <xf numFmtId="0" fontId="0" fillId="2" borderId="15" xfId="3" applyFont="1" applyFill="1" applyBorder="1" applyAlignment="1" applyProtection="1">
      <alignment horizontal="center" vertical="center" wrapText="1"/>
      <protection hidden="1"/>
    </xf>
    <xf numFmtId="0" fontId="0" fillId="2" borderId="34" xfId="3" applyFont="1" applyFill="1" applyBorder="1" applyAlignment="1" applyProtection="1">
      <alignment horizontal="center" vertical="center" wrapText="1"/>
      <protection hidden="1"/>
    </xf>
    <xf numFmtId="0" fontId="0" fillId="2" borderId="68" xfId="3" applyFont="1" applyFill="1" applyBorder="1" applyAlignment="1" applyProtection="1">
      <alignment horizontal="center" vertical="center" wrapText="1"/>
      <protection hidden="1"/>
    </xf>
    <xf numFmtId="0" fontId="0" fillId="0" borderId="10" xfId="3" applyFont="1" applyFill="1" applyBorder="1" applyAlignment="1" applyProtection="1">
      <alignment horizontal="center" vertical="center" wrapText="1"/>
      <protection hidden="1"/>
    </xf>
    <xf numFmtId="0" fontId="1" fillId="2" borderId="20" xfId="3" applyFill="1" applyBorder="1" applyAlignment="1" applyProtection="1">
      <alignment horizontal="center" vertical="center"/>
      <protection hidden="1"/>
    </xf>
    <xf numFmtId="0" fontId="1" fillId="2" borderId="56" xfId="3" applyFill="1" applyBorder="1" applyAlignment="1" applyProtection="1">
      <alignment horizontal="center" vertical="center"/>
      <protection hidden="1"/>
    </xf>
    <xf numFmtId="0" fontId="1" fillId="2" borderId="146" xfId="3" applyFill="1" applyBorder="1" applyAlignment="1" applyProtection="1">
      <alignment horizontal="center" vertical="center"/>
      <protection hidden="1"/>
    </xf>
    <xf numFmtId="0" fontId="0" fillId="0" borderId="1" xfId="3" applyFont="1" applyFill="1" applyBorder="1" applyAlignment="1" applyProtection="1">
      <alignment horizontal="center" vertical="center"/>
      <protection hidden="1"/>
    </xf>
    <xf numFmtId="0" fontId="0" fillId="0" borderId="9" xfId="3" applyFont="1" applyFill="1" applyBorder="1" applyAlignment="1" applyProtection="1">
      <alignment horizontal="center" vertical="center"/>
      <protection hidden="1"/>
    </xf>
    <xf numFmtId="0" fontId="0" fillId="0" borderId="92" xfId="3" applyFont="1" applyFill="1" applyBorder="1" applyAlignment="1" applyProtection="1">
      <alignment horizontal="center" vertical="center"/>
      <protection hidden="1"/>
    </xf>
    <xf numFmtId="0" fontId="1" fillId="15" borderId="3" xfId="3" applyFill="1" applyBorder="1" applyAlignment="1" applyProtection="1">
      <alignment horizontal="center" vertical="center"/>
      <protection hidden="1"/>
    </xf>
    <xf numFmtId="0" fontId="1" fillId="15" borderId="90" xfId="3" applyFill="1" applyBorder="1" applyAlignment="1" applyProtection="1">
      <alignment horizontal="center" vertical="center"/>
      <protection hidden="1"/>
    </xf>
    <xf numFmtId="0" fontId="1" fillId="15" borderId="219" xfId="3" applyFill="1" applyBorder="1" applyAlignment="1" applyProtection="1">
      <alignment horizontal="center" vertical="center"/>
      <protection hidden="1"/>
    </xf>
    <xf numFmtId="0" fontId="1" fillId="15" borderId="220" xfId="3" applyFill="1" applyBorder="1" applyAlignment="1" applyProtection="1">
      <alignment horizontal="center" vertical="center"/>
      <protection hidden="1"/>
    </xf>
    <xf numFmtId="0" fontId="1" fillId="15" borderId="82" xfId="3" applyFill="1" applyBorder="1" applyAlignment="1" applyProtection="1">
      <alignment horizontal="center" vertical="center"/>
      <protection hidden="1"/>
    </xf>
    <xf numFmtId="0" fontId="1" fillId="15" borderId="102" xfId="3" applyFill="1" applyBorder="1" applyAlignment="1" applyProtection="1">
      <alignment horizontal="center" vertical="center"/>
      <protection hidden="1"/>
    </xf>
    <xf numFmtId="0" fontId="1" fillId="15" borderId="149" xfId="3" applyFill="1" applyBorder="1" applyAlignment="1" applyProtection="1">
      <alignment horizontal="center" vertical="center"/>
      <protection hidden="1"/>
    </xf>
    <xf numFmtId="0" fontId="1" fillId="15" borderId="126" xfId="3" applyFill="1" applyBorder="1" applyAlignment="1" applyProtection="1">
      <alignment horizontal="center" vertical="center"/>
      <protection hidden="1"/>
    </xf>
    <xf numFmtId="0" fontId="0" fillId="0" borderId="0" xfId="3" applyFont="1" applyAlignment="1" applyProtection="1">
      <alignment horizontal="right" vertical="center"/>
    </xf>
    <xf numFmtId="0" fontId="1" fillId="0" borderId="0" xfId="3" applyAlignment="1" applyProtection="1">
      <alignment horizontal="right" vertical="center"/>
    </xf>
    <xf numFmtId="0" fontId="0" fillId="0" borderId="17" xfId="3" applyFont="1" applyFill="1" applyBorder="1" applyAlignment="1" applyProtection="1">
      <alignment horizontal="center" vertical="center" wrapText="1"/>
    </xf>
    <xf numFmtId="0" fontId="0" fillId="0" borderId="10" xfId="3" applyFont="1" applyFill="1" applyBorder="1" applyAlignment="1" applyProtection="1">
      <alignment horizontal="center" vertical="center" wrapText="1"/>
    </xf>
    <xf numFmtId="0" fontId="0" fillId="0" borderId="15" xfId="3" applyFont="1" applyBorder="1" applyAlignment="1" applyProtection="1">
      <alignment horizontal="left" vertical="center" wrapText="1"/>
    </xf>
    <xf numFmtId="0" fontId="1" fillId="0" borderId="68" xfId="3" applyBorder="1" applyAlignment="1" applyProtection="1">
      <alignment horizontal="left" vertical="center" wrapText="1"/>
    </xf>
    <xf numFmtId="0" fontId="1" fillId="2" borderId="20" xfId="3" applyFill="1" applyBorder="1" applyAlignment="1" applyProtection="1">
      <alignment horizontal="center" vertical="center" wrapText="1"/>
    </xf>
    <xf numFmtId="0" fontId="1" fillId="2" borderId="56" xfId="3" applyFill="1" applyBorder="1" applyAlignment="1" applyProtection="1">
      <alignment horizontal="center" vertical="center" wrapText="1"/>
    </xf>
    <xf numFmtId="0" fontId="1" fillId="2" borderId="146" xfId="3" applyFill="1" applyBorder="1" applyAlignment="1" applyProtection="1">
      <alignment horizontal="center" vertical="center" wrapText="1"/>
    </xf>
    <xf numFmtId="0" fontId="47" fillId="0" borderId="0" xfId="3" applyFont="1" applyAlignment="1" applyProtection="1">
      <alignment horizontal="right" vertical="center"/>
      <protection hidden="1"/>
    </xf>
    <xf numFmtId="0" fontId="1" fillId="15" borderId="222" xfId="3" applyFill="1" applyBorder="1" applyAlignment="1" applyProtection="1">
      <alignment horizontal="center" vertical="center"/>
      <protection hidden="1"/>
    </xf>
    <xf numFmtId="0" fontId="1" fillId="15" borderId="223" xfId="3" applyFill="1" applyBorder="1" applyAlignment="1" applyProtection="1">
      <alignment horizontal="center" vertical="center"/>
      <protection hidden="1"/>
    </xf>
    <xf numFmtId="0" fontId="27" fillId="0" borderId="0" xfId="5" applyFont="1" applyAlignment="1">
      <alignment horizontal="center" vertical="center"/>
    </xf>
    <xf numFmtId="0" fontId="0" fillId="0" borderId="200" xfId="24" applyFont="1" applyBorder="1" applyAlignment="1">
      <alignment horizontal="center" vertical="center"/>
    </xf>
    <xf numFmtId="0" fontId="0" fillId="0" borderId="201" xfId="24" applyFont="1" applyBorder="1" applyAlignment="1">
      <alignment horizontal="center" vertical="center"/>
    </xf>
    <xf numFmtId="0" fontId="1" fillId="3" borderId="201" xfId="24" applyFill="1" applyBorder="1" applyAlignment="1" applyProtection="1">
      <alignment horizontal="center" vertical="center"/>
      <protection locked="0"/>
    </xf>
    <xf numFmtId="0" fontId="1" fillId="3" borderId="127" xfId="24" applyFill="1" applyBorder="1" applyAlignment="1" applyProtection="1">
      <alignment horizontal="center" vertical="center"/>
      <protection locked="0"/>
    </xf>
    <xf numFmtId="0" fontId="1" fillId="0" borderId="1" xfId="5" applyBorder="1" applyAlignment="1">
      <alignment horizontal="center" vertical="center" wrapText="1"/>
    </xf>
    <xf numFmtId="0" fontId="1" fillId="0" borderId="45" xfId="5" applyBorder="1" applyAlignment="1">
      <alignment horizontal="center" vertical="center" wrapText="1"/>
    </xf>
    <xf numFmtId="0" fontId="1" fillId="0" borderId="46" xfId="5" applyBorder="1" applyAlignment="1">
      <alignment horizontal="center" vertical="center" wrapText="1"/>
    </xf>
    <xf numFmtId="0" fontId="1" fillId="0" borderId="9" xfId="5" applyBorder="1" applyAlignment="1">
      <alignment horizontal="center" vertical="center" wrapText="1"/>
    </xf>
    <xf numFmtId="0" fontId="1" fillId="0" borderId="0" xfId="5" applyBorder="1" applyAlignment="1">
      <alignment horizontal="center" vertical="center" wrapText="1"/>
    </xf>
    <xf numFmtId="0" fontId="1" fillId="0" borderId="52" xfId="5" applyBorder="1" applyAlignment="1">
      <alignment horizontal="center" vertical="center" wrapText="1"/>
    </xf>
    <xf numFmtId="0" fontId="1" fillId="0" borderId="144" xfId="5" applyBorder="1" applyAlignment="1">
      <alignment horizontal="center" vertical="center" wrapText="1"/>
    </xf>
    <xf numFmtId="0" fontId="1" fillId="0" borderId="31" xfId="5" applyBorder="1" applyAlignment="1">
      <alignment horizontal="center" vertical="center" wrapText="1"/>
    </xf>
    <xf numFmtId="0" fontId="1" fillId="0" borderId="109" xfId="5" applyBorder="1" applyAlignment="1">
      <alignment horizontal="center" vertical="center" wrapText="1"/>
    </xf>
    <xf numFmtId="0" fontId="1" fillId="3" borderId="3" xfId="5" applyFill="1" applyBorder="1" applyAlignment="1" applyProtection="1">
      <alignment horizontal="center" vertical="center"/>
      <protection locked="0"/>
    </xf>
    <xf numFmtId="0" fontId="1" fillId="3" borderId="45" xfId="5" applyFill="1" applyBorder="1" applyAlignment="1" applyProtection="1">
      <alignment horizontal="center" vertical="center"/>
      <protection locked="0"/>
    </xf>
    <xf numFmtId="0" fontId="1" fillId="3" borderId="46" xfId="5" applyFill="1" applyBorder="1" applyAlignment="1" applyProtection="1">
      <alignment horizontal="center" vertical="center"/>
      <protection locked="0"/>
    </xf>
    <xf numFmtId="0" fontId="1" fillId="3" borderId="108" xfId="5" applyFill="1" applyBorder="1" applyAlignment="1" applyProtection="1">
      <alignment horizontal="center" vertical="center"/>
      <protection locked="0"/>
    </xf>
    <xf numFmtId="0" fontId="1" fillId="3" borderId="31" xfId="5" applyFill="1" applyBorder="1" applyAlignment="1" applyProtection="1">
      <alignment horizontal="center" vertical="center"/>
      <protection locked="0"/>
    </xf>
    <xf numFmtId="0" fontId="1" fillId="3" borderId="109" xfId="5" applyFill="1" applyBorder="1" applyAlignment="1" applyProtection="1">
      <alignment horizontal="center" vertical="center"/>
      <protection locked="0"/>
    </xf>
    <xf numFmtId="0" fontId="13" fillId="0" borderId="3" xfId="5" applyFont="1" applyBorder="1" applyAlignment="1">
      <alignment horizontal="left" vertical="center" wrapText="1"/>
    </xf>
    <xf numFmtId="0" fontId="13" fillId="0" borderId="45" xfId="5" applyFont="1" applyBorder="1" applyAlignment="1">
      <alignment horizontal="left" vertical="center" wrapText="1"/>
    </xf>
    <xf numFmtId="0" fontId="13" fillId="0" borderId="90" xfId="5" applyFont="1" applyBorder="1" applyAlignment="1">
      <alignment horizontal="left" vertical="center" wrapText="1"/>
    </xf>
    <xf numFmtId="0" fontId="13" fillId="0" borderId="108" xfId="5" applyFont="1" applyBorder="1" applyAlignment="1">
      <alignment horizontal="center" vertical="center" wrapText="1"/>
    </xf>
    <xf numFmtId="0" fontId="13" fillId="0" borderId="31" xfId="5" applyFont="1" applyBorder="1" applyAlignment="1">
      <alignment horizontal="center" vertical="center" wrapText="1"/>
    </xf>
    <xf numFmtId="0" fontId="13" fillId="0" borderId="31" xfId="5" applyFont="1" applyBorder="1" applyAlignment="1">
      <alignment horizontal="left" vertical="center" wrapText="1"/>
    </xf>
    <xf numFmtId="0" fontId="13" fillId="0" borderId="161" xfId="5" applyFont="1" applyBorder="1" applyAlignment="1">
      <alignment horizontal="left" vertical="center" wrapText="1"/>
    </xf>
    <xf numFmtId="0" fontId="13" fillId="3" borderId="20" xfId="5" applyFont="1" applyFill="1" applyBorder="1" applyAlignment="1" applyProtection="1">
      <alignment horizontal="center" vertical="center" wrapText="1"/>
      <protection locked="0"/>
    </xf>
    <xf numFmtId="0" fontId="13" fillId="3" borderId="56" xfId="5" applyFont="1" applyFill="1" applyBorder="1" applyAlignment="1" applyProtection="1">
      <alignment horizontal="center" vertical="center" wrapText="1"/>
      <protection locked="0"/>
    </xf>
    <xf numFmtId="0" fontId="13" fillId="3" borderId="18" xfId="5" applyFont="1" applyFill="1" applyBorder="1" applyAlignment="1" applyProtection="1">
      <alignment horizontal="center" vertical="center" wrapText="1"/>
      <protection locked="0"/>
    </xf>
    <xf numFmtId="0" fontId="13" fillId="3" borderId="11" xfId="5" applyFont="1" applyFill="1" applyBorder="1" applyAlignment="1" applyProtection="1">
      <alignment horizontal="center" vertical="center" wrapText="1"/>
      <protection locked="0"/>
    </xf>
    <xf numFmtId="0" fontId="13" fillId="3" borderId="0" xfId="5" applyFont="1" applyFill="1" applyBorder="1" applyAlignment="1" applyProtection="1">
      <alignment horizontal="center" vertical="center" wrapText="1"/>
      <protection locked="0"/>
    </xf>
    <xf numFmtId="0" fontId="13" fillId="3" borderId="52" xfId="5" applyFont="1" applyFill="1" applyBorder="1" applyAlignment="1" applyProtection="1">
      <alignment horizontal="center" vertical="center" wrapText="1"/>
      <protection locked="0"/>
    </xf>
    <xf numFmtId="0" fontId="13" fillId="3" borderId="108" xfId="5" applyFont="1" applyFill="1" applyBorder="1" applyAlignment="1" applyProtection="1">
      <alignment horizontal="center" vertical="center" wrapText="1"/>
      <protection locked="0"/>
    </xf>
    <xf numFmtId="0" fontId="13" fillId="3" borderId="31" xfId="5" applyFont="1" applyFill="1" applyBorder="1" applyAlignment="1" applyProtection="1">
      <alignment horizontal="center" vertical="center" wrapText="1"/>
      <protection locked="0"/>
    </xf>
    <xf numFmtId="0" fontId="13" fillId="3" borderId="109" xfId="5" applyFont="1" applyFill="1" applyBorder="1" applyAlignment="1" applyProtection="1">
      <alignment horizontal="center" vertical="center" wrapText="1"/>
      <protection locked="0"/>
    </xf>
    <xf numFmtId="0" fontId="13" fillId="0" borderId="20" xfId="5" applyFont="1" applyBorder="1" applyAlignment="1">
      <alignment horizontal="left" vertical="center" wrapText="1"/>
    </xf>
    <xf numFmtId="0" fontId="13" fillId="0" borderId="56" xfId="5" applyFont="1" applyBorder="1" applyAlignment="1">
      <alignment horizontal="left" vertical="center" wrapText="1"/>
    </xf>
    <xf numFmtId="0" fontId="13" fillId="0" borderId="146" xfId="5" applyFont="1" applyBorder="1" applyAlignment="1">
      <alignment horizontal="left" vertical="center" wrapText="1"/>
    </xf>
    <xf numFmtId="0" fontId="13" fillId="0" borderId="214" xfId="5" applyFont="1" applyBorder="1" applyAlignment="1">
      <alignment horizontal="center" vertical="center" wrapText="1"/>
    </xf>
    <xf numFmtId="0" fontId="13" fillId="0" borderId="215" xfId="5" applyFont="1" applyBorder="1" applyAlignment="1">
      <alignment horizontal="center" vertical="center" wrapText="1"/>
    </xf>
    <xf numFmtId="0" fontId="13" fillId="3" borderId="215" xfId="5" applyFont="1" applyFill="1" applyBorder="1" applyAlignment="1" applyProtection="1">
      <alignment horizontal="center" vertical="center" wrapText="1"/>
      <protection locked="0"/>
    </xf>
    <xf numFmtId="0" fontId="13" fillId="0" borderId="215" xfId="5" applyFont="1" applyBorder="1" applyAlignment="1">
      <alignment horizontal="left" vertical="center" wrapText="1"/>
    </xf>
    <xf numFmtId="0" fontId="13" fillId="0" borderId="225" xfId="5" applyFont="1" applyBorder="1" applyAlignment="1">
      <alignment horizontal="left" vertical="center" wrapText="1"/>
    </xf>
    <xf numFmtId="0" fontId="13" fillId="0" borderId="227" xfId="5" applyFont="1" applyBorder="1" applyAlignment="1">
      <alignment horizontal="center" vertical="center" wrapText="1"/>
    </xf>
    <xf numFmtId="0" fontId="13" fillId="0" borderId="228" xfId="5" applyFont="1" applyBorder="1" applyAlignment="1">
      <alignment horizontal="center" vertical="center" wrapText="1"/>
    </xf>
    <xf numFmtId="0" fontId="13" fillId="3" borderId="228" xfId="5" applyFont="1" applyFill="1" applyBorder="1" applyAlignment="1" applyProtection="1">
      <alignment horizontal="center" vertical="center" wrapText="1"/>
      <protection locked="0"/>
    </xf>
    <xf numFmtId="0" fontId="13" fillId="0" borderId="228" xfId="5" applyFont="1" applyBorder="1" applyAlignment="1">
      <alignment horizontal="left" vertical="center" wrapText="1"/>
    </xf>
    <xf numFmtId="0" fontId="13" fillId="0" borderId="229" xfId="5" applyFont="1" applyBorder="1" applyAlignment="1">
      <alignment horizontal="left" vertical="center" wrapText="1"/>
    </xf>
    <xf numFmtId="0" fontId="13" fillId="0" borderId="147" xfId="5" applyFont="1" applyBorder="1" applyAlignment="1">
      <alignment horizontal="center" vertical="center" wrapText="1"/>
    </xf>
    <xf numFmtId="0" fontId="13" fillId="0" borderId="56"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9" xfId="5" applyFont="1" applyBorder="1" applyAlignment="1">
      <alignment horizontal="center" vertical="center" wrapText="1"/>
    </xf>
    <xf numFmtId="0" fontId="13" fillId="0" borderId="0" xfId="5" applyFont="1" applyBorder="1" applyAlignment="1">
      <alignment horizontal="center" vertical="center" wrapText="1"/>
    </xf>
    <xf numFmtId="0" fontId="13" fillId="0" borderId="52" xfId="5" applyFont="1" applyBorder="1" applyAlignment="1">
      <alignment horizontal="center" vertical="center" wrapText="1"/>
    </xf>
    <xf numFmtId="0" fontId="13" fillId="0" borderId="18" xfId="5" applyFont="1" applyFill="1" applyBorder="1" applyAlignment="1" applyProtection="1">
      <alignment horizontal="center" vertical="center" wrapText="1"/>
      <protection locked="0"/>
    </xf>
    <xf numFmtId="0" fontId="13" fillId="0" borderId="52" xfId="5" applyFont="1" applyFill="1" applyBorder="1" applyAlignment="1" applyProtection="1">
      <alignment horizontal="center" vertical="center" wrapText="1"/>
      <protection locked="0"/>
    </xf>
    <xf numFmtId="0" fontId="1" fillId="0" borderId="230" xfId="5" applyBorder="1" applyAlignment="1">
      <alignment horizontal="center" vertical="center"/>
    </xf>
    <xf numFmtId="0" fontId="1" fillId="0" borderId="231" xfId="5" applyBorder="1" applyAlignment="1">
      <alignment horizontal="center" vertical="center"/>
    </xf>
    <xf numFmtId="0" fontId="1" fillId="0" borderId="232" xfId="5" applyBorder="1" applyAlignment="1">
      <alignment horizontal="center" vertical="center"/>
    </xf>
    <xf numFmtId="0" fontId="1" fillId="0" borderId="233" xfId="5" applyBorder="1" applyAlignment="1">
      <alignment horizontal="center" vertical="center"/>
    </xf>
    <xf numFmtId="0" fontId="1" fillId="0" borderId="234" xfId="5" applyBorder="1" applyAlignment="1">
      <alignment horizontal="center" vertical="center"/>
    </xf>
    <xf numFmtId="0" fontId="1" fillId="0" borderId="235" xfId="5" applyBorder="1" applyAlignment="1">
      <alignment horizontal="center" vertical="center"/>
    </xf>
    <xf numFmtId="0" fontId="1" fillId="0" borderId="236" xfId="5" applyBorder="1" applyAlignment="1">
      <alignment horizontal="center" vertical="center"/>
    </xf>
    <xf numFmtId="0" fontId="1" fillId="0" borderId="237" xfId="5" applyBorder="1" applyAlignment="1">
      <alignment horizontal="center" vertical="center"/>
    </xf>
    <xf numFmtId="0" fontId="1" fillId="0" borderId="238" xfId="5" applyBorder="1" applyAlignment="1">
      <alignment horizontal="center" vertical="center"/>
    </xf>
    <xf numFmtId="0" fontId="10" fillId="0" borderId="147" xfId="5" applyFont="1" applyBorder="1" applyAlignment="1">
      <alignment horizontal="center" vertical="center"/>
    </xf>
    <xf numFmtId="0" fontId="10" fillId="0" borderId="56" xfId="5" applyFont="1" applyBorder="1" applyAlignment="1">
      <alignment horizontal="center" vertical="center"/>
    </xf>
    <xf numFmtId="0" fontId="10" fillId="0" borderId="9" xfId="5" applyFont="1" applyBorder="1" applyAlignment="1">
      <alignment horizontal="center" vertical="center"/>
    </xf>
    <xf numFmtId="0" fontId="10" fillId="0" borderId="0" xfId="5" applyFont="1" applyBorder="1" applyAlignment="1">
      <alignment horizontal="center" vertical="center"/>
    </xf>
    <xf numFmtId="0" fontId="10" fillId="3" borderId="20" xfId="5" applyFont="1" applyFill="1" applyBorder="1" applyAlignment="1" applyProtection="1">
      <alignment horizontal="center" vertical="center"/>
      <protection locked="0"/>
    </xf>
    <xf numFmtId="0" fontId="10" fillId="3" borderId="56" xfId="5" applyFont="1" applyFill="1" applyBorder="1" applyAlignment="1" applyProtection="1">
      <alignment horizontal="center" vertical="center"/>
      <protection locked="0"/>
    </xf>
    <xf numFmtId="0" fontId="10" fillId="3" borderId="18" xfId="5" applyFont="1" applyFill="1" applyBorder="1" applyAlignment="1" applyProtection="1">
      <alignment horizontal="center" vertical="center"/>
      <protection locked="0"/>
    </xf>
    <xf numFmtId="0" fontId="10" fillId="3" borderId="11" xfId="5" applyFont="1" applyFill="1" applyBorder="1" applyAlignment="1" applyProtection="1">
      <alignment horizontal="center" vertical="center"/>
      <protection locked="0"/>
    </xf>
    <xf numFmtId="0" fontId="10" fillId="3" borderId="0" xfId="5" applyFont="1" applyFill="1" applyBorder="1" applyAlignment="1" applyProtection="1">
      <alignment horizontal="center" vertical="center"/>
      <protection locked="0"/>
    </xf>
    <xf numFmtId="0" fontId="10" fillId="3" borderId="52" xfId="5" applyFont="1" applyFill="1" applyBorder="1" applyAlignment="1" applyProtection="1">
      <alignment horizontal="center" vertical="center"/>
      <protection locked="0"/>
    </xf>
    <xf numFmtId="0" fontId="10" fillId="0" borderId="92" xfId="5" applyFont="1" applyBorder="1" applyAlignment="1">
      <alignment horizontal="center" vertical="center"/>
    </xf>
    <xf numFmtId="0" fontId="10" fillId="0" borderId="74" xfId="5" applyFont="1" applyBorder="1" applyAlignment="1">
      <alignment horizontal="center" vertical="center"/>
    </xf>
    <xf numFmtId="0" fontId="10" fillId="3" borderId="88" xfId="5" applyFont="1" applyFill="1" applyBorder="1" applyAlignment="1" applyProtection="1">
      <alignment horizontal="center" vertical="center"/>
      <protection locked="0"/>
    </xf>
    <xf numFmtId="0" fontId="10" fillId="3" borderId="74" xfId="5" applyFont="1" applyFill="1" applyBorder="1" applyAlignment="1" applyProtection="1">
      <alignment horizontal="center" vertical="center"/>
      <protection locked="0"/>
    </xf>
    <xf numFmtId="0" fontId="10" fillId="3" borderId="87" xfId="5" applyFont="1" applyFill="1" applyBorder="1" applyAlignment="1" applyProtection="1">
      <alignment horizontal="center" vertical="center"/>
      <protection locked="0"/>
    </xf>
    <xf numFmtId="0" fontId="0" fillId="0" borderId="0" xfId="3" applyFont="1" applyAlignment="1">
      <alignment horizontal="right" vertical="center"/>
    </xf>
    <xf numFmtId="0" fontId="66" fillId="0" borderId="0" xfId="3" applyFont="1" applyAlignment="1">
      <alignment horizontal="center" vertical="center"/>
    </xf>
    <xf numFmtId="0" fontId="0" fillId="2" borderId="129" xfId="3" applyFont="1" applyFill="1" applyBorder="1" applyAlignment="1">
      <alignment horizontal="distributed" vertical="center"/>
    </xf>
    <xf numFmtId="0" fontId="0" fillId="2" borderId="239" xfId="3" applyFont="1" applyFill="1" applyBorder="1" applyAlignment="1">
      <alignment horizontal="distributed" vertical="center"/>
    </xf>
    <xf numFmtId="0" fontId="0" fillId="0" borderId="132" xfId="3" applyFont="1" applyBorder="1" applyAlignment="1" applyProtection="1">
      <alignment horizontal="center" vertical="center"/>
      <protection locked="0"/>
    </xf>
    <xf numFmtId="0" fontId="0" fillId="0" borderId="239" xfId="3" applyFont="1" applyBorder="1" applyAlignment="1" applyProtection="1">
      <alignment horizontal="center" vertical="center"/>
      <protection locked="0"/>
    </xf>
    <xf numFmtId="0" fontId="0" fillId="0" borderId="240" xfId="3" applyFont="1" applyBorder="1" applyAlignment="1" applyProtection="1">
      <alignment horizontal="center" vertical="center"/>
      <protection locked="0"/>
    </xf>
    <xf numFmtId="0" fontId="1" fillId="2" borderId="241" xfId="3" applyFill="1" applyBorder="1" applyAlignment="1">
      <alignment horizontal="center" vertical="center" textRotation="255" wrapText="1"/>
    </xf>
    <xf numFmtId="0" fontId="0" fillId="2" borderId="10" xfId="3" applyFont="1" applyFill="1" applyBorder="1" applyAlignment="1">
      <alignment horizontal="center" vertical="center" textRotation="255" wrapText="1"/>
    </xf>
    <xf numFmtId="0" fontId="0" fillId="2" borderId="86" xfId="3" applyFont="1" applyFill="1" applyBorder="1" applyAlignment="1">
      <alignment horizontal="center" vertical="center" textRotation="255" wrapText="1"/>
    </xf>
    <xf numFmtId="0" fontId="0" fillId="2" borderId="97" xfId="3" applyFont="1" applyFill="1" applyBorder="1" applyAlignment="1">
      <alignment horizontal="center" vertical="center" wrapText="1"/>
    </xf>
    <xf numFmtId="0" fontId="0" fillId="2" borderId="98" xfId="3" applyFont="1" applyFill="1" applyBorder="1" applyAlignment="1">
      <alignment vertical="center"/>
    </xf>
    <xf numFmtId="0" fontId="0" fillId="0" borderId="97" xfId="3" applyFont="1" applyBorder="1" applyAlignment="1">
      <alignment horizontal="center" vertical="center"/>
    </xf>
    <xf numFmtId="0" fontId="0" fillId="0" borderId="175" xfId="3" applyFont="1" applyBorder="1" applyAlignment="1">
      <alignment horizontal="center" vertical="center"/>
    </xf>
    <xf numFmtId="0" fontId="0" fillId="2" borderId="15" xfId="3" applyFont="1" applyFill="1" applyBorder="1" applyAlignment="1">
      <alignment horizontal="center" vertical="center"/>
    </xf>
    <xf numFmtId="0" fontId="0" fillId="2" borderId="34" xfId="3" applyFont="1" applyFill="1" applyBorder="1" applyAlignment="1">
      <alignment horizontal="center" vertical="center"/>
    </xf>
    <xf numFmtId="0" fontId="0" fillId="2" borderId="13" xfId="3" applyFont="1" applyFill="1" applyBorder="1" applyAlignment="1">
      <alignment horizontal="center" vertical="center"/>
    </xf>
    <xf numFmtId="0" fontId="0" fillId="2" borderId="68" xfId="3" applyFont="1" applyFill="1" applyBorder="1" applyAlignment="1">
      <alignment horizontal="center" vertical="center"/>
    </xf>
    <xf numFmtId="0" fontId="0" fillId="0" borderId="15" xfId="3" applyFont="1" applyBorder="1" applyAlignment="1" applyProtection="1">
      <alignment horizontal="left" vertical="center"/>
      <protection locked="0"/>
    </xf>
    <xf numFmtId="0" fontId="0" fillId="0" borderId="13" xfId="3" applyFont="1" applyBorder="1" applyAlignment="1" applyProtection="1">
      <alignment horizontal="left" vertical="center"/>
      <protection locked="0"/>
    </xf>
    <xf numFmtId="0" fontId="0" fillId="0" borderId="34" xfId="3" applyFont="1" applyBorder="1" applyAlignment="1" applyProtection="1">
      <alignment horizontal="left" vertical="center"/>
      <protection locked="0"/>
    </xf>
    <xf numFmtId="0" fontId="0" fillId="0" borderId="68" xfId="3" applyFont="1" applyBorder="1" applyAlignment="1" applyProtection="1">
      <alignment horizontal="left" vertical="center"/>
      <protection locked="0"/>
    </xf>
    <xf numFmtId="0" fontId="0" fillId="0" borderId="82" xfId="3" applyFont="1" applyBorder="1" applyAlignment="1" applyProtection="1">
      <alignment horizontal="left" vertical="center"/>
      <protection locked="0"/>
    </xf>
    <xf numFmtId="0" fontId="0" fillId="0" borderId="80" xfId="3" applyFont="1" applyBorder="1" applyAlignment="1" applyProtection="1">
      <alignment horizontal="left" vertical="center"/>
      <protection locked="0"/>
    </xf>
    <xf numFmtId="0" fontId="0" fillId="0" borderId="44" xfId="3" applyFont="1" applyBorder="1" applyAlignment="1" applyProtection="1">
      <alignment horizontal="left" vertical="center"/>
      <protection locked="0"/>
    </xf>
    <xf numFmtId="0" fontId="0" fillId="0" borderId="102" xfId="3" applyFont="1" applyBorder="1" applyAlignment="1" applyProtection="1">
      <alignment horizontal="left" vertical="center"/>
      <protection locked="0"/>
    </xf>
    <xf numFmtId="0" fontId="0" fillId="2" borderId="94" xfId="3" applyFont="1" applyFill="1" applyBorder="1" applyAlignment="1">
      <alignment horizontal="center" vertical="center"/>
    </xf>
    <xf numFmtId="0" fontId="0" fillId="2" borderId="96" xfId="3" applyFont="1" applyFill="1" applyBorder="1" applyAlignment="1">
      <alignment horizontal="center" vertical="center"/>
    </xf>
    <xf numFmtId="0" fontId="0" fillId="2" borderId="95" xfId="3" applyFont="1" applyFill="1" applyBorder="1" applyAlignment="1">
      <alignment horizontal="center" vertical="center"/>
    </xf>
    <xf numFmtId="0" fontId="0" fillId="16" borderId="94" xfId="3" applyFont="1" applyFill="1" applyBorder="1" applyAlignment="1">
      <alignment horizontal="center" vertical="center"/>
    </xf>
    <xf numFmtId="0" fontId="0" fillId="16" borderId="243" xfId="3" applyFont="1" applyFill="1" applyBorder="1" applyAlignment="1">
      <alignment horizontal="center" vertical="center"/>
    </xf>
    <xf numFmtId="0" fontId="10" fillId="0" borderId="0" xfId="3" applyFont="1" applyAlignment="1">
      <alignment horizontal="center" vertical="center" wrapText="1"/>
    </xf>
    <xf numFmtId="0" fontId="10" fillId="0" borderId="0" xfId="3" applyFont="1" applyAlignment="1">
      <alignment horizontal="center" vertical="center"/>
    </xf>
    <xf numFmtId="0" fontId="0" fillId="2" borderId="167" xfId="3" applyFont="1" applyFill="1" applyBorder="1" applyAlignment="1">
      <alignment horizontal="distributed" vertical="center"/>
    </xf>
    <xf numFmtId="0" fontId="0" fillId="2" borderId="170" xfId="3" applyFont="1" applyFill="1" applyBorder="1" applyAlignment="1">
      <alignment horizontal="distributed" vertical="center"/>
    </xf>
    <xf numFmtId="0" fontId="0" fillId="0" borderId="169" xfId="3" applyFont="1" applyBorder="1" applyAlignment="1" applyProtection="1">
      <alignment horizontal="center" vertical="center"/>
      <protection locked="0"/>
    </xf>
    <xf numFmtId="0" fontId="0" fillId="0" borderId="170" xfId="3" applyFont="1" applyBorder="1" applyAlignment="1" applyProtection="1">
      <alignment horizontal="center" vertical="center"/>
      <protection locked="0"/>
    </xf>
    <xf numFmtId="0" fontId="0" fillId="0" borderId="171" xfId="3" applyFont="1" applyBorder="1" applyAlignment="1" applyProtection="1">
      <alignment horizontal="center" vertical="center"/>
      <protection locked="0"/>
    </xf>
    <xf numFmtId="0" fontId="0" fillId="2" borderId="241" xfId="3" applyFont="1" applyFill="1" applyBorder="1" applyAlignment="1">
      <alignment vertical="center" textRotation="255" wrapText="1"/>
    </xf>
    <xf numFmtId="0" fontId="0" fillId="2" borderId="10" xfId="3" applyFont="1" applyFill="1" applyBorder="1" applyAlignment="1">
      <alignment vertical="center" textRotation="255" wrapText="1"/>
    </xf>
    <xf numFmtId="0" fontId="0" fillId="2" borderId="202" xfId="3" applyFont="1" applyFill="1" applyBorder="1" applyAlignment="1">
      <alignment vertical="center" textRotation="255" wrapText="1"/>
    </xf>
    <xf numFmtId="0" fontId="0" fillId="2" borderId="151" xfId="3" applyFont="1" applyFill="1" applyBorder="1" applyAlignment="1">
      <alignment horizontal="distributed" vertical="center"/>
    </xf>
    <xf numFmtId="0" fontId="0" fillId="2" borderId="173" xfId="3" applyFont="1" applyFill="1" applyBorder="1" applyAlignment="1">
      <alignment horizontal="distributed" vertical="center"/>
    </xf>
    <xf numFmtId="0" fontId="0" fillId="2" borderId="145" xfId="3" applyFont="1" applyFill="1" applyBorder="1" applyAlignment="1">
      <alignment horizontal="distributed" vertical="center"/>
    </xf>
    <xf numFmtId="0" fontId="0" fillId="2" borderId="97" xfId="3" applyFont="1" applyFill="1" applyBorder="1" applyAlignment="1">
      <alignment horizontal="distributed" vertical="center"/>
    </xf>
    <xf numFmtId="0" fontId="0" fillId="2" borderId="175" xfId="3" applyFont="1" applyFill="1" applyBorder="1" applyAlignment="1">
      <alignment horizontal="distributed" vertical="center"/>
    </xf>
    <xf numFmtId="0" fontId="0" fillId="2" borderId="39" xfId="3" applyFont="1" applyFill="1" applyBorder="1" applyAlignment="1">
      <alignment vertical="center" textRotation="255" wrapText="1"/>
    </xf>
    <xf numFmtId="0" fontId="0" fillId="2" borderId="242" xfId="3" applyFont="1" applyFill="1" applyBorder="1" applyAlignment="1">
      <alignment vertical="center" textRotation="255" wrapText="1"/>
    </xf>
    <xf numFmtId="0" fontId="0" fillId="2" borderId="20" xfId="3" applyFont="1" applyFill="1" applyBorder="1" applyAlignment="1">
      <alignment horizontal="distributed" vertical="center"/>
    </xf>
    <xf numFmtId="0" fontId="0" fillId="2" borderId="18" xfId="3" applyFont="1" applyFill="1" applyBorder="1" applyAlignment="1">
      <alignment horizontal="distributed" vertical="center"/>
    </xf>
    <xf numFmtId="0" fontId="0" fillId="2" borderId="108" xfId="3" applyFont="1" applyFill="1" applyBorder="1" applyAlignment="1">
      <alignment horizontal="distributed" vertical="center"/>
    </xf>
    <xf numFmtId="0" fontId="0" fillId="2" borderId="109" xfId="3" applyFont="1" applyFill="1" applyBorder="1" applyAlignment="1">
      <alignment horizontal="distributed" vertical="center"/>
    </xf>
    <xf numFmtId="0" fontId="0" fillId="0" borderId="15" xfId="3" applyFont="1" applyBorder="1" applyAlignment="1" applyProtection="1">
      <alignment horizontal="center" vertical="center"/>
      <protection locked="0"/>
    </xf>
    <xf numFmtId="0" fontId="0" fillId="0" borderId="68" xfId="3" applyFont="1" applyBorder="1" applyAlignment="1" applyProtection="1">
      <alignment horizontal="center" vertical="center"/>
      <protection locked="0"/>
    </xf>
    <xf numFmtId="0" fontId="0" fillId="0" borderId="15" xfId="3" applyFont="1" applyBorder="1" applyAlignment="1" applyProtection="1">
      <alignment vertical="center"/>
      <protection locked="0"/>
    </xf>
    <xf numFmtId="0" fontId="0" fillId="0" borderId="13" xfId="3" applyFont="1" applyBorder="1" applyAlignment="1" applyProtection="1">
      <alignment vertical="center"/>
      <protection locked="0"/>
    </xf>
    <xf numFmtId="0" fontId="0" fillId="0" borderId="34" xfId="3" applyFont="1" applyBorder="1" applyAlignment="1" applyProtection="1">
      <alignment vertical="center"/>
      <protection locked="0"/>
    </xf>
    <xf numFmtId="0" fontId="0" fillId="0" borderId="68" xfId="3" applyFont="1" applyBorder="1" applyAlignment="1" applyProtection="1">
      <alignment vertical="center"/>
      <protection locked="0"/>
    </xf>
    <xf numFmtId="0" fontId="0" fillId="2" borderId="86" xfId="3" applyFont="1" applyFill="1" applyBorder="1" applyAlignment="1">
      <alignment vertical="center" textRotation="255" wrapText="1"/>
    </xf>
    <xf numFmtId="0" fontId="0" fillId="0" borderId="82" xfId="3" applyFont="1" applyBorder="1" applyAlignment="1" applyProtection="1">
      <alignment vertical="center"/>
      <protection locked="0"/>
    </xf>
    <xf numFmtId="0" fontId="0" fillId="0" borderId="80" xfId="3" applyFont="1" applyBorder="1" applyAlignment="1" applyProtection="1">
      <alignment vertical="center"/>
      <protection locked="0"/>
    </xf>
    <xf numFmtId="0" fontId="0" fillId="0" borderId="44" xfId="3" applyFont="1" applyBorder="1" applyAlignment="1" applyProtection="1">
      <alignment vertical="center"/>
      <protection locked="0"/>
    </xf>
    <xf numFmtId="0" fontId="0" fillId="0" borderId="102" xfId="3" applyFont="1" applyBorder="1" applyAlignment="1" applyProtection="1">
      <alignment vertical="center"/>
      <protection locked="0"/>
    </xf>
    <xf numFmtId="0" fontId="0" fillId="14" borderId="125" xfId="3" applyFont="1" applyFill="1" applyBorder="1" applyAlignment="1">
      <alignment horizontal="distributed" vertical="center"/>
    </xf>
    <xf numFmtId="0" fontId="1" fillId="14" borderId="126" xfId="3" applyFill="1" applyBorder="1" applyAlignment="1">
      <alignment horizontal="distributed" vertical="center"/>
    </xf>
    <xf numFmtId="0" fontId="0" fillId="14" borderId="77" xfId="3" applyFont="1" applyFill="1" applyBorder="1" applyAlignment="1" applyProtection="1">
      <alignment horizontal="center" vertical="center"/>
      <protection locked="0"/>
    </xf>
    <xf numFmtId="0" fontId="1" fillId="14" borderId="77" xfId="3" applyFill="1" applyBorder="1" applyAlignment="1" applyProtection="1">
      <alignment horizontal="center" vertical="center"/>
      <protection locked="0"/>
    </xf>
    <xf numFmtId="0" fontId="1" fillId="14" borderId="126" xfId="3" applyFill="1" applyBorder="1" applyAlignment="1" applyProtection="1">
      <alignment horizontal="center" vertical="center"/>
      <protection locked="0"/>
    </xf>
    <xf numFmtId="0" fontId="1" fillId="6" borderId="9" xfId="3" applyFill="1" applyBorder="1" applyAlignment="1">
      <alignment horizontal="left" vertical="center"/>
    </xf>
    <xf numFmtId="0" fontId="1" fillId="6" borderId="91" xfId="3" applyFill="1" applyBorder="1" applyAlignment="1">
      <alignment horizontal="left" vertical="center"/>
    </xf>
    <xf numFmtId="0" fontId="1" fillId="6" borderId="92" xfId="3" applyFill="1" applyBorder="1" applyAlignment="1">
      <alignment horizontal="left" vertical="center"/>
    </xf>
    <xf numFmtId="0" fontId="1" fillId="6" borderId="93" xfId="3" applyFill="1" applyBorder="1" applyAlignment="1">
      <alignment horizontal="left" vertical="center"/>
    </xf>
    <xf numFmtId="0" fontId="1" fillId="0" borderId="233" xfId="3" applyBorder="1" applyAlignment="1">
      <alignment horizontal="center" vertical="center"/>
    </xf>
    <xf numFmtId="0" fontId="1" fillId="0" borderId="235" xfId="3" applyBorder="1" applyAlignment="1">
      <alignment horizontal="center" vertical="center"/>
    </xf>
    <xf numFmtId="0" fontId="1" fillId="0" borderId="236" xfId="3" applyBorder="1" applyAlignment="1">
      <alignment horizontal="center" vertical="center"/>
    </xf>
    <xf numFmtId="0" fontId="1" fillId="0" borderId="238" xfId="3" applyBorder="1" applyAlignment="1">
      <alignment horizontal="center" vertical="center"/>
    </xf>
    <xf numFmtId="0" fontId="67" fillId="0" borderId="19" xfId="10" applyFont="1" applyBorder="1" applyAlignment="1">
      <alignment horizontal="left" vertical="center" wrapText="1" indent="1"/>
    </xf>
    <xf numFmtId="0" fontId="67" fillId="0" borderId="39" xfId="10" applyFont="1" applyBorder="1" applyAlignment="1">
      <alignment horizontal="left" vertical="center" wrapText="1" indent="1"/>
    </xf>
    <xf numFmtId="0" fontId="67" fillId="0" borderId="118" xfId="10" applyFont="1" applyBorder="1" applyAlignment="1">
      <alignment horizontal="left" vertical="center" wrapText="1" indent="1"/>
    </xf>
    <xf numFmtId="0" fontId="87" fillId="0" borderId="0" xfId="10" applyFont="1" applyAlignment="1">
      <alignment vertical="center" wrapText="1"/>
    </xf>
    <xf numFmtId="0" fontId="87" fillId="0" borderId="194" xfId="10" applyFont="1" applyBorder="1" applyAlignment="1">
      <alignment vertical="center"/>
    </xf>
    <xf numFmtId="0" fontId="83" fillId="0" borderId="0" xfId="10" applyFont="1" applyAlignment="1">
      <alignment vertical="center" wrapText="1"/>
    </xf>
    <xf numFmtId="0" fontId="35" fillId="0" borderId="0" xfId="10" applyFont="1" applyAlignment="1">
      <alignment vertical="center" wrapText="1"/>
    </xf>
    <xf numFmtId="0" fontId="16" fillId="0" borderId="0" xfId="10" applyFont="1" applyAlignment="1">
      <alignment vertical="center" wrapText="1"/>
    </xf>
    <xf numFmtId="0" fontId="35" fillId="0" borderId="0" xfId="10" applyFont="1" applyAlignment="1">
      <alignment vertical="center"/>
    </xf>
    <xf numFmtId="0" fontId="35" fillId="0" borderId="0" xfId="10" applyFont="1" applyAlignment="1" applyProtection="1">
      <alignment horizontal="right" vertical="center"/>
      <protection locked="0"/>
    </xf>
    <xf numFmtId="0" fontId="9" fillId="0" borderId="0" xfId="10" applyFont="1" applyBorder="1" applyAlignment="1">
      <alignment horizontal="center" vertical="center"/>
    </xf>
    <xf numFmtId="0" fontId="9" fillId="0" borderId="15" xfId="10" applyFont="1" applyBorder="1" applyAlignment="1" applyProtection="1">
      <alignment horizontal="center" vertical="center"/>
      <protection locked="0"/>
    </xf>
    <xf numFmtId="0" fontId="9" fillId="0" borderId="34" xfId="10" applyFont="1" applyBorder="1" applyAlignment="1" applyProtection="1">
      <alignment horizontal="center" vertical="center"/>
      <protection locked="0"/>
    </xf>
    <xf numFmtId="0" fontId="9" fillId="0" borderId="13" xfId="10" applyFont="1" applyBorder="1" applyAlignment="1" applyProtection="1">
      <alignment horizontal="center" vertical="center"/>
      <protection locked="0"/>
    </xf>
    <xf numFmtId="0" fontId="35" fillId="2" borderId="56" xfId="10" applyFont="1" applyFill="1" applyBorder="1" applyAlignment="1" applyProtection="1">
      <alignment horizontal="center" vertical="center"/>
      <protection locked="0"/>
    </xf>
    <xf numFmtId="0" fontId="35" fillId="2" borderId="18" xfId="10" applyFont="1" applyFill="1" applyBorder="1" applyAlignment="1" applyProtection="1">
      <alignment horizontal="center" vertical="center"/>
      <protection locked="0"/>
    </xf>
    <xf numFmtId="0" fontId="35" fillId="0" borderId="19" xfId="10" applyFont="1" applyBorder="1" applyAlignment="1">
      <alignment horizontal="left" vertical="center" wrapText="1" indent="1"/>
    </xf>
    <xf numFmtId="0" fontId="35" fillId="0" borderId="39" xfId="10" applyFont="1" applyBorder="1" applyAlignment="1">
      <alignment horizontal="left" vertical="center" wrapText="1" indent="1"/>
    </xf>
    <xf numFmtId="0" fontId="35" fillId="0" borderId="118" xfId="10" applyFont="1" applyBorder="1" applyAlignment="1">
      <alignment horizontal="left" vertical="center" wrapText="1" indent="1"/>
    </xf>
    <xf numFmtId="0" fontId="0" fillId="17" borderId="15" xfId="3" applyFont="1" applyFill="1" applyBorder="1" applyAlignment="1" applyProtection="1">
      <alignment horizontal="center" vertical="center"/>
      <protection locked="0"/>
    </xf>
    <xf numFmtId="0" fontId="0" fillId="17" borderId="34" xfId="3" applyFont="1" applyFill="1" applyBorder="1" applyAlignment="1" applyProtection="1">
      <alignment horizontal="center" vertical="center"/>
      <protection locked="0"/>
    </xf>
    <xf numFmtId="0" fontId="0" fillId="17" borderId="13" xfId="3" applyFont="1" applyFill="1" applyBorder="1" applyAlignment="1" applyProtection="1">
      <alignment horizontal="center" vertical="center"/>
      <protection locked="0"/>
    </xf>
    <xf numFmtId="0" fontId="0" fillId="0" borderId="1" xfId="3" applyFont="1" applyFill="1" applyBorder="1" applyAlignment="1">
      <alignment horizontal="left" vertical="center"/>
    </xf>
    <xf numFmtId="0" fontId="1" fillId="0" borderId="90" xfId="3" applyFill="1" applyBorder="1" applyAlignment="1">
      <alignment horizontal="left" vertical="center"/>
    </xf>
    <xf numFmtId="0" fontId="1" fillId="0" borderId="9" xfId="3" applyFill="1" applyBorder="1" applyAlignment="1">
      <alignment horizontal="left" vertical="center"/>
    </xf>
    <xf numFmtId="0" fontId="1" fillId="0" borderId="91" xfId="3" applyFill="1" applyBorder="1" applyAlignment="1">
      <alignment horizontal="left" vertical="center"/>
    </xf>
    <xf numFmtId="0" fontId="1" fillId="0" borderId="92" xfId="3" applyFill="1" applyBorder="1" applyAlignment="1">
      <alignment horizontal="left" vertical="center"/>
    </xf>
    <xf numFmtId="0" fontId="1" fillId="0" borderId="93" xfId="3" applyFill="1" applyBorder="1" applyAlignment="1">
      <alignment horizontal="left" vertical="center"/>
    </xf>
    <xf numFmtId="0" fontId="1" fillId="0" borderId="3" xfId="3" applyBorder="1" applyAlignment="1">
      <alignment horizontal="center" vertical="center"/>
    </xf>
    <xf numFmtId="0" fontId="1" fillId="0" borderId="90" xfId="3" applyBorder="1" applyAlignment="1">
      <alignment horizontal="center" vertical="center"/>
    </xf>
    <xf numFmtId="0" fontId="1" fillId="0" borderId="11" xfId="3" applyBorder="1" applyAlignment="1">
      <alignment horizontal="center" vertical="center"/>
    </xf>
    <xf numFmtId="0" fontId="1" fillId="0" borderId="91" xfId="3" applyBorder="1" applyAlignment="1">
      <alignment horizontal="center" vertical="center"/>
    </xf>
    <xf numFmtId="0" fontId="1" fillId="0" borderId="88" xfId="3" applyBorder="1" applyAlignment="1">
      <alignment horizontal="center" vertical="center"/>
    </xf>
    <xf numFmtId="0" fontId="1" fillId="0" borderId="93" xfId="3" applyBorder="1" applyAlignment="1">
      <alignment horizontal="center" vertical="center"/>
    </xf>
    <xf numFmtId="0" fontId="0" fillId="0" borderId="15" xfId="3" applyFont="1" applyBorder="1" applyAlignment="1">
      <alignment horizontal="center" vertical="center"/>
    </xf>
    <xf numFmtId="0" fontId="69" fillId="0" borderId="0" xfId="3" applyFont="1" applyBorder="1" applyAlignment="1">
      <alignment horizontal="center" vertical="center" shrinkToFit="1"/>
    </xf>
    <xf numFmtId="0" fontId="69" fillId="0" borderId="74" xfId="3" applyFont="1" applyBorder="1" applyAlignment="1">
      <alignment horizontal="center" vertical="center" shrinkToFit="1"/>
    </xf>
    <xf numFmtId="0" fontId="29" fillId="2" borderId="14" xfId="3"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29" fillId="2" borderId="7" xfId="3" applyFont="1" applyFill="1" applyBorder="1" applyAlignment="1">
      <alignment horizontal="center" vertical="center"/>
    </xf>
    <xf numFmtId="0" fontId="70" fillId="0" borderId="6" xfId="3" applyFont="1" applyBorder="1" applyAlignment="1" applyProtection="1">
      <alignment horizontal="center" vertical="center"/>
      <protection locked="0"/>
    </xf>
    <xf numFmtId="0" fontId="70" fillId="0" borderId="8" xfId="3" applyFont="1" applyBorder="1" applyAlignment="1" applyProtection="1">
      <alignment horizontal="center" vertical="center"/>
      <protection locked="0"/>
    </xf>
    <xf numFmtId="0" fontId="29" fillId="2" borderId="13" xfId="3" applyFont="1" applyFill="1" applyBorder="1" applyAlignment="1">
      <alignment horizontal="center" vertical="center"/>
    </xf>
    <xf numFmtId="0" fontId="29" fillId="2" borderId="15" xfId="3" applyFont="1" applyFill="1" applyBorder="1" applyAlignment="1">
      <alignment horizontal="center"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2" borderId="34" xfId="3" applyFont="1" applyFill="1" applyBorder="1" applyAlignment="1">
      <alignment horizontal="center" vertical="center"/>
    </xf>
    <xf numFmtId="10" fontId="70" fillId="0" borderId="15" xfId="3" applyNumberFormat="1" applyFont="1" applyBorder="1" applyAlignment="1" applyProtection="1">
      <alignment horizontal="center" vertical="center"/>
      <protection hidden="1"/>
    </xf>
    <xf numFmtId="0" fontId="70" fillId="0" borderId="68" xfId="3" applyFont="1" applyBorder="1" applyAlignment="1" applyProtection="1">
      <alignment horizontal="center" vertical="center"/>
      <protection hidden="1"/>
    </xf>
    <xf numFmtId="10" fontId="70" fillId="0" borderId="68" xfId="3" applyNumberFormat="1" applyFont="1" applyBorder="1" applyAlignment="1" applyProtection="1">
      <alignment horizontal="center" vertical="center"/>
      <protection hidden="1"/>
    </xf>
    <xf numFmtId="0" fontId="70" fillId="0" borderId="108" xfId="3" applyFont="1" applyBorder="1" applyAlignment="1" applyProtection="1">
      <alignment horizontal="center" vertical="center"/>
      <protection locked="0"/>
    </xf>
    <xf numFmtId="0" fontId="70" fillId="0" borderId="31" xfId="3" applyFont="1" applyBorder="1" applyAlignment="1" applyProtection="1">
      <alignment horizontal="center" vertical="center"/>
      <protection locked="0"/>
    </xf>
    <xf numFmtId="0" fontId="70" fillId="2" borderId="147" xfId="3" applyFont="1" applyFill="1" applyBorder="1" applyAlignment="1">
      <alignment horizontal="center" vertical="center"/>
    </xf>
    <xf numFmtId="0" fontId="70" fillId="2" borderId="56" xfId="3" applyFont="1" applyFill="1" applyBorder="1" applyAlignment="1">
      <alignment horizontal="center" vertical="center"/>
    </xf>
    <xf numFmtId="0" fontId="70" fillId="0" borderId="97" xfId="3" applyFont="1" applyBorder="1" applyAlignment="1" applyProtection="1">
      <alignment horizontal="center" vertical="center"/>
      <protection locked="0"/>
    </xf>
    <xf numFmtId="0" fontId="70" fillId="0" borderId="98" xfId="3" applyFont="1" applyBorder="1" applyAlignment="1" applyProtection="1">
      <alignment horizontal="center" vertical="center"/>
      <protection locked="0"/>
    </xf>
    <xf numFmtId="0" fontId="70" fillId="0" borderId="15" xfId="3" applyFont="1" applyBorder="1" applyAlignment="1" applyProtection="1">
      <alignment horizontal="center" vertical="center"/>
      <protection locked="0"/>
    </xf>
    <xf numFmtId="0" fontId="70" fillId="0" borderId="34" xfId="3" applyFont="1" applyBorder="1" applyAlignment="1" applyProtection="1">
      <alignment horizontal="center" vertical="center"/>
      <protection locked="0"/>
    </xf>
    <xf numFmtId="0" fontId="70" fillId="0" borderId="13" xfId="3" applyFont="1" applyBorder="1" applyAlignment="1" applyProtection="1">
      <alignment horizontal="center" vertical="center"/>
      <protection locked="0"/>
    </xf>
    <xf numFmtId="0" fontId="70" fillId="0" borderId="82" xfId="3" applyFont="1" applyBorder="1" applyAlignment="1" applyProtection="1">
      <alignment horizontal="center" vertical="center"/>
      <protection locked="0"/>
    </xf>
    <xf numFmtId="0" fontId="70" fillId="0" borderId="44" xfId="3" applyFont="1" applyBorder="1" applyAlignment="1" applyProtection="1">
      <alignment horizontal="center" vertical="center"/>
      <protection locked="0"/>
    </xf>
    <xf numFmtId="0" fontId="15" fillId="0" borderId="15" xfId="24" applyFont="1" applyFill="1" applyBorder="1" applyAlignment="1">
      <alignment horizontal="left" vertical="center"/>
    </xf>
    <xf numFmtId="0" fontId="1" fillId="0" borderId="34" xfId="3" applyBorder="1" applyAlignment="1">
      <alignment horizontal="left" vertical="center"/>
    </xf>
    <xf numFmtId="0" fontId="1" fillId="0" borderId="13" xfId="3" applyBorder="1" applyAlignment="1">
      <alignment horizontal="left" vertical="center"/>
    </xf>
    <xf numFmtId="0" fontId="15" fillId="19" borderId="15" xfId="24" applyFont="1" applyFill="1" applyBorder="1" applyAlignment="1">
      <alignment vertical="center"/>
    </xf>
    <xf numFmtId="0" fontId="1" fillId="19" borderId="34" xfId="3" applyFill="1" applyBorder="1" applyAlignment="1">
      <alignment vertical="center"/>
    </xf>
    <xf numFmtId="0" fontId="1" fillId="19" borderId="13" xfId="3" applyFill="1" applyBorder="1" applyAlignment="1">
      <alignment vertical="center"/>
    </xf>
    <xf numFmtId="0" fontId="13" fillId="19" borderId="15" xfId="24" applyFont="1" applyFill="1" applyBorder="1" applyAlignment="1">
      <alignment horizontal="center" vertical="center"/>
    </xf>
    <xf numFmtId="0" fontId="13" fillId="19" borderId="34" xfId="24" applyFont="1" applyFill="1" applyBorder="1" applyAlignment="1">
      <alignment horizontal="center" vertical="center"/>
    </xf>
    <xf numFmtId="0" fontId="13" fillId="19" borderId="13" xfId="24" applyFont="1" applyFill="1" applyBorder="1" applyAlignment="1">
      <alignment horizontal="center" vertical="center"/>
    </xf>
    <xf numFmtId="0" fontId="13" fillId="0" borderId="15" xfId="24" applyFont="1" applyBorder="1" applyAlignment="1">
      <alignment horizontal="center" vertical="center" wrapText="1"/>
    </xf>
    <xf numFmtId="0" fontId="13" fillId="0" borderId="34" xfId="24" applyFont="1" applyBorder="1" applyAlignment="1">
      <alignment horizontal="center" vertical="center" wrapText="1"/>
    </xf>
    <xf numFmtId="0" fontId="13" fillId="0" borderId="13" xfId="24" applyFont="1" applyBorder="1" applyAlignment="1">
      <alignment horizontal="center" vertical="center" wrapText="1"/>
    </xf>
    <xf numFmtId="0" fontId="15" fillId="0" borderId="15" xfId="24" applyFont="1" applyFill="1" applyBorder="1" applyAlignment="1">
      <alignment horizontal="center" vertical="center"/>
    </xf>
    <xf numFmtId="0" fontId="1" fillId="0" borderId="34" xfId="3" applyBorder="1" applyAlignment="1">
      <alignment vertical="center"/>
    </xf>
    <xf numFmtId="0" fontId="1" fillId="0" borderId="13" xfId="3" applyBorder="1" applyAlignment="1">
      <alignment vertical="center"/>
    </xf>
    <xf numFmtId="0" fontId="13" fillId="0" borderId="15" xfId="24" applyFont="1" applyBorder="1" applyAlignment="1">
      <alignment horizontal="center" vertical="center"/>
    </xf>
    <xf numFmtId="0" fontId="13" fillId="0" borderId="34" xfId="24" applyFont="1" applyBorder="1" applyAlignment="1">
      <alignment horizontal="center" vertical="center"/>
    </xf>
    <xf numFmtId="0" fontId="13" fillId="0" borderId="13" xfId="24" applyFont="1" applyBorder="1" applyAlignment="1">
      <alignment horizontal="center" vertical="center"/>
    </xf>
    <xf numFmtId="0" fontId="16" fillId="0" borderId="15" xfId="24" applyFont="1" applyFill="1" applyBorder="1" applyAlignment="1">
      <alignment horizontal="center" vertical="center" wrapText="1"/>
    </xf>
    <xf numFmtId="0" fontId="77" fillId="0" borderId="34" xfId="3" applyFont="1" applyBorder="1" applyAlignment="1">
      <alignment horizontal="center" vertical="center" wrapText="1"/>
    </xf>
    <xf numFmtId="0" fontId="77" fillId="0" borderId="68" xfId="3" applyFont="1" applyBorder="1" applyAlignment="1">
      <alignment horizontal="center" vertical="center" wrapText="1"/>
    </xf>
    <xf numFmtId="0" fontId="13" fillId="0" borderId="9" xfId="27" applyFont="1" applyBorder="1" applyAlignment="1">
      <alignment vertical="center" wrapText="1"/>
    </xf>
    <xf numFmtId="0" fontId="13" fillId="0" borderId="0" xfId="27" applyFont="1" applyBorder="1" applyAlignment="1">
      <alignment vertical="center" wrapText="1"/>
    </xf>
    <xf numFmtId="0" fontId="13" fillId="0" borderId="91" xfId="27" applyFont="1" applyBorder="1" applyAlignment="1">
      <alignment vertical="center" wrapText="1"/>
    </xf>
    <xf numFmtId="0" fontId="13" fillId="0" borderId="92" xfId="27" applyFont="1" applyBorder="1" applyAlignment="1">
      <alignment vertical="center" wrapText="1"/>
    </xf>
    <xf numFmtId="0" fontId="13" fillId="0" borderId="74" xfId="27" applyFont="1" applyBorder="1" applyAlignment="1">
      <alignment vertical="center" wrapText="1"/>
    </xf>
    <xf numFmtId="0" fontId="13" fillId="0" borderId="93" xfId="27" applyFont="1" applyBorder="1" applyAlignment="1">
      <alignment vertical="center" wrapText="1"/>
    </xf>
    <xf numFmtId="0" fontId="13" fillId="0" borderId="1" xfId="24" applyFont="1" applyBorder="1" applyAlignment="1">
      <alignment vertical="center" wrapText="1"/>
    </xf>
    <xf numFmtId="0" fontId="13" fillId="0" borderId="45" xfId="24" applyFont="1" applyBorder="1" applyAlignment="1">
      <alignment vertical="center" wrapText="1"/>
    </xf>
    <xf numFmtId="0" fontId="13" fillId="0" borderId="77" xfId="24" applyFont="1" applyBorder="1" applyAlignment="1">
      <alignment vertical="center"/>
    </xf>
    <xf numFmtId="0" fontId="1" fillId="0" borderId="77" xfId="3" applyBorder="1" applyAlignment="1">
      <alignment vertical="center"/>
    </xf>
    <xf numFmtId="0" fontId="15" fillId="0" borderId="0" xfId="24" applyFont="1" applyAlignment="1">
      <alignment horizontal="right" vertical="center"/>
    </xf>
    <xf numFmtId="0" fontId="43" fillId="0" borderId="0" xfId="24" applyFont="1" applyBorder="1" applyAlignment="1">
      <alignment horizontal="center" vertical="center"/>
    </xf>
    <xf numFmtId="0" fontId="71" fillId="0" borderId="0" xfId="25" applyFont="1" applyAlignment="1">
      <alignment vertical="center"/>
    </xf>
    <xf numFmtId="0" fontId="13" fillId="0" borderId="0" xfId="24" applyFont="1" applyAlignment="1">
      <alignment vertical="center" wrapText="1"/>
    </xf>
    <xf numFmtId="0" fontId="13" fillId="0" borderId="0" xfId="24" applyFont="1" applyAlignment="1">
      <alignment vertical="center"/>
    </xf>
    <xf numFmtId="0" fontId="13" fillId="0" borderId="125" xfId="24" applyFont="1" applyBorder="1" applyAlignment="1">
      <alignment horizontal="center" vertical="center"/>
    </xf>
    <xf numFmtId="0" fontId="1" fillId="0" borderId="77" xfId="3" applyBorder="1" applyAlignment="1">
      <alignment horizontal="center" vertical="center"/>
    </xf>
    <xf numFmtId="0" fontId="13" fillId="3" borderId="159" xfId="24" applyFont="1" applyFill="1" applyBorder="1" applyAlignment="1" applyProtection="1">
      <alignment horizontal="left" vertical="center"/>
      <protection locked="0" hidden="1"/>
    </xf>
    <xf numFmtId="0" fontId="1" fillId="0" borderId="77" xfId="3" applyBorder="1" applyAlignment="1">
      <alignment horizontal="left" vertical="center"/>
    </xf>
    <xf numFmtId="0" fontId="1" fillId="0" borderId="126" xfId="3" applyBorder="1" applyAlignment="1">
      <alignment horizontal="left" vertical="center"/>
    </xf>
    <xf numFmtId="0" fontId="19" fillId="0" borderId="4" xfId="24" applyFont="1" applyBorder="1" applyAlignment="1">
      <alignment horizontal="left" vertical="center" wrapText="1"/>
    </xf>
    <xf numFmtId="0" fontId="19" fillId="0" borderId="6" xfId="24" applyFont="1" applyBorder="1" applyAlignment="1">
      <alignment horizontal="left" vertical="center"/>
    </xf>
    <xf numFmtId="0" fontId="19" fillId="0" borderId="79" xfId="24" applyFont="1" applyBorder="1" applyAlignment="1">
      <alignment horizontal="left" vertical="center"/>
    </xf>
    <xf numFmtId="0" fontId="19" fillId="0" borderId="81" xfId="24" applyFont="1" applyBorder="1" applyAlignment="1">
      <alignment horizontal="left" vertical="center"/>
    </xf>
    <xf numFmtId="0" fontId="13" fillId="0" borderId="3" xfId="24" applyFont="1" applyFill="1" applyBorder="1" applyAlignment="1" applyProtection="1">
      <alignment horizontal="center" vertical="center" wrapText="1"/>
      <protection locked="0" hidden="1"/>
    </xf>
    <xf numFmtId="0" fontId="1" fillId="0" borderId="45" xfId="4" applyFill="1" applyBorder="1" applyAlignment="1">
      <alignment horizontal="center" vertical="center" wrapText="1"/>
    </xf>
    <xf numFmtId="0" fontId="1" fillId="0" borderId="88" xfId="4" applyFill="1" applyBorder="1" applyAlignment="1">
      <alignment horizontal="center" vertical="center" wrapText="1"/>
    </xf>
    <xf numFmtId="0" fontId="1" fillId="0" borderId="74" xfId="4" applyFill="1" applyBorder="1" applyAlignment="1">
      <alignment horizontal="center" vertical="center" wrapText="1"/>
    </xf>
    <xf numFmtId="0" fontId="74" fillId="3" borderId="247" xfId="24" applyFont="1" applyFill="1" applyBorder="1" applyAlignment="1" applyProtection="1">
      <alignment horizontal="left" vertical="center" wrapText="1"/>
      <protection locked="0" hidden="1"/>
    </xf>
    <xf numFmtId="0" fontId="74" fillId="3" borderId="248" xfId="24" applyFont="1" applyFill="1" applyBorder="1" applyAlignment="1" applyProtection="1">
      <alignment horizontal="left" vertical="center" wrapText="1"/>
      <protection locked="0" hidden="1"/>
    </xf>
    <xf numFmtId="0" fontId="1" fillId="0" borderId="248" xfId="3" applyBorder="1" applyAlignment="1">
      <alignment horizontal="left" vertical="center"/>
    </xf>
    <xf numFmtId="0" fontId="13" fillId="0" borderId="74" xfId="24" applyFont="1" applyBorder="1" applyAlignment="1">
      <alignment vertical="center"/>
    </xf>
    <xf numFmtId="0" fontId="1" fillId="0" borderId="74" xfId="3" applyBorder="1" applyAlignment="1">
      <alignment vertical="center"/>
    </xf>
    <xf numFmtId="0" fontId="10" fillId="0" borderId="125" xfId="26" applyFont="1" applyFill="1" applyBorder="1" applyAlignment="1">
      <alignment horizontal="center" vertical="center" wrapText="1"/>
    </xf>
    <xf numFmtId="0" fontId="1" fillId="0" borderId="77" xfId="3" applyBorder="1" applyAlignment="1">
      <alignment vertical="center" wrapText="1"/>
    </xf>
    <xf numFmtId="0" fontId="1" fillId="0" borderId="246" xfId="3" applyBorder="1" applyAlignment="1">
      <alignment vertical="center" wrapText="1"/>
    </xf>
    <xf numFmtId="0" fontId="10" fillId="0" borderId="77" xfId="26" applyFont="1" applyFill="1" applyBorder="1" applyAlignment="1">
      <alignment vertical="center" wrapText="1"/>
    </xf>
    <xf numFmtId="0" fontId="1" fillId="0" borderId="246" xfId="3" applyBorder="1" applyAlignment="1">
      <alignment vertical="center"/>
    </xf>
    <xf numFmtId="0" fontId="13" fillId="3" borderId="159" xfId="24" applyFont="1" applyFill="1" applyBorder="1" applyAlignment="1" applyProtection="1">
      <alignment horizontal="left" vertical="top" wrapText="1"/>
      <protection locked="0"/>
    </xf>
    <xf numFmtId="0" fontId="1" fillId="0" borderId="77" xfId="3" applyBorder="1" applyAlignment="1">
      <alignment horizontal="left" vertical="top" wrapText="1"/>
    </xf>
    <xf numFmtId="0" fontId="1" fillId="0" borderId="126" xfId="3" applyBorder="1" applyAlignment="1">
      <alignment horizontal="left" vertical="top" wrapText="1"/>
    </xf>
    <xf numFmtId="0" fontId="10" fillId="0" borderId="45" xfId="26" applyFont="1" applyFill="1" applyBorder="1" applyAlignment="1">
      <alignment horizontal="left" vertical="top" wrapText="1"/>
    </xf>
    <xf numFmtId="0" fontId="1" fillId="0" borderId="45" xfId="3" applyBorder="1" applyAlignment="1">
      <alignment horizontal="left" vertical="top"/>
    </xf>
    <xf numFmtId="0" fontId="15" fillId="7" borderId="15" xfId="24" applyFont="1" applyFill="1" applyBorder="1" applyAlignment="1" applyProtection="1">
      <alignment vertical="center" shrinkToFit="1"/>
      <protection locked="0"/>
    </xf>
    <xf numFmtId="0" fontId="15" fillId="7" borderId="34" xfId="24" applyFont="1" applyFill="1" applyBorder="1" applyAlignment="1" applyProtection="1">
      <alignment vertical="center" shrinkToFit="1"/>
      <protection locked="0"/>
    </xf>
    <xf numFmtId="0" fontId="1" fillId="0" borderId="13" xfId="3" applyBorder="1" applyAlignment="1" applyProtection="1">
      <alignment vertical="center"/>
      <protection locked="0"/>
    </xf>
    <xf numFmtId="0" fontId="78" fillId="7" borderId="15" xfId="24" applyFont="1" applyFill="1" applyBorder="1" applyAlignment="1" applyProtection="1">
      <alignment horizontal="center" vertical="top" wrapText="1" shrinkToFit="1"/>
      <protection locked="0"/>
    </xf>
    <xf numFmtId="0" fontId="78" fillId="7" borderId="34" xfId="24" applyFont="1" applyFill="1" applyBorder="1" applyAlignment="1" applyProtection="1">
      <alignment horizontal="center" vertical="top" wrapText="1" shrinkToFit="1"/>
      <protection locked="0"/>
    </xf>
    <xf numFmtId="0" fontId="78" fillId="7" borderId="68" xfId="24" applyFont="1" applyFill="1" applyBorder="1" applyAlignment="1" applyProtection="1">
      <alignment horizontal="center" vertical="top" wrapText="1" shrinkToFit="1"/>
      <protection locked="0"/>
    </xf>
    <xf numFmtId="0" fontId="19" fillId="0" borderId="92" xfId="24" applyFont="1" applyBorder="1" applyAlignment="1">
      <alignment horizontal="left" vertical="top"/>
    </xf>
    <xf numFmtId="0" fontId="1" fillId="0" borderId="74" xfId="3" applyBorder="1" applyAlignment="1">
      <alignment vertical="top"/>
    </xf>
    <xf numFmtId="0" fontId="13" fillId="0" borderId="4" xfId="24" applyFont="1" applyBorder="1" applyAlignment="1">
      <alignment horizontal="left" vertical="center" wrapText="1"/>
    </xf>
    <xf numFmtId="0" fontId="13" fillId="0" borderId="6" xfId="24" applyFont="1" applyBorder="1" applyAlignment="1">
      <alignment horizontal="left" vertical="center" wrapText="1"/>
    </xf>
    <xf numFmtId="0" fontId="13" fillId="0" borderId="12" xfId="24" applyFont="1" applyBorder="1" applyAlignment="1">
      <alignment horizontal="left" vertical="center" wrapText="1"/>
    </xf>
    <xf numFmtId="0" fontId="13" fillId="0" borderId="14" xfId="24" applyFont="1" applyBorder="1" applyAlignment="1">
      <alignment horizontal="left" vertical="center" wrapText="1"/>
    </xf>
    <xf numFmtId="0" fontId="13" fillId="3" borderId="3" xfId="24" applyFont="1" applyFill="1" applyBorder="1" applyAlignment="1" applyProtection="1">
      <alignment horizontal="left" vertical="center" wrapText="1"/>
      <protection locked="0" hidden="1"/>
    </xf>
    <xf numFmtId="0" fontId="13" fillId="3" borderId="45" xfId="24" applyFont="1" applyFill="1" applyBorder="1" applyAlignment="1" applyProtection="1">
      <alignment horizontal="left" vertical="center" wrapText="1"/>
      <protection locked="0" hidden="1"/>
    </xf>
    <xf numFmtId="0" fontId="13" fillId="3" borderId="90" xfId="24" applyFont="1" applyFill="1" applyBorder="1" applyAlignment="1" applyProtection="1">
      <alignment horizontal="left" vertical="center" wrapText="1"/>
      <protection locked="0" hidden="1"/>
    </xf>
    <xf numFmtId="0" fontId="13" fillId="3" borderId="108" xfId="24" applyFont="1" applyFill="1" applyBorder="1" applyAlignment="1" applyProtection="1">
      <alignment horizontal="left" vertical="center" wrapText="1"/>
      <protection locked="0" hidden="1"/>
    </xf>
    <xf numFmtId="0" fontId="13" fillId="3" borderId="31" xfId="24" applyFont="1" applyFill="1" applyBorder="1" applyAlignment="1" applyProtection="1">
      <alignment horizontal="left" vertical="center" wrapText="1"/>
      <protection locked="0" hidden="1"/>
    </xf>
    <xf numFmtId="0" fontId="13" fillId="3" borderId="161" xfId="24" applyFont="1" applyFill="1" applyBorder="1" applyAlignment="1" applyProtection="1">
      <alignment horizontal="left" vertical="center" wrapText="1"/>
      <protection locked="0" hidden="1"/>
    </xf>
    <xf numFmtId="0" fontId="13" fillId="3" borderId="14" xfId="24" applyFont="1" applyFill="1" applyBorder="1" applyAlignment="1" applyProtection="1">
      <alignment horizontal="left" vertical="center" wrapText="1"/>
      <protection locked="0" hidden="1"/>
    </xf>
    <xf numFmtId="0" fontId="13" fillId="3" borderId="16" xfId="24" applyFont="1" applyFill="1" applyBorder="1" applyAlignment="1" applyProtection="1">
      <alignment horizontal="left" vertical="center" wrapText="1"/>
      <protection locked="0" hidden="1"/>
    </xf>
    <xf numFmtId="0" fontId="13" fillId="0" borderId="12" xfId="24" applyFont="1" applyBorder="1" applyAlignment="1">
      <alignment horizontal="left" vertical="center"/>
    </xf>
    <xf numFmtId="0" fontId="13" fillId="0" borderId="14" xfId="24" applyFont="1" applyBorder="1" applyAlignment="1">
      <alignment horizontal="left" vertical="center"/>
    </xf>
    <xf numFmtId="0" fontId="13" fillId="0" borderId="79" xfId="24" applyFont="1" applyBorder="1" applyAlignment="1">
      <alignment horizontal="left" vertical="center"/>
    </xf>
    <xf numFmtId="0" fontId="13" fillId="0" borderId="81" xfId="24" applyFont="1" applyBorder="1" applyAlignment="1">
      <alignment horizontal="left" vertical="center"/>
    </xf>
    <xf numFmtId="0" fontId="13" fillId="3" borderId="81" xfId="24" applyFont="1" applyFill="1" applyBorder="1" applyAlignment="1" applyProtection="1">
      <alignment horizontal="left" vertical="center" wrapText="1"/>
      <protection locked="0" hidden="1"/>
    </xf>
    <xf numFmtId="0" fontId="13" fillId="3" borderId="73" xfId="24" applyFont="1" applyFill="1" applyBorder="1" applyAlignment="1" applyProtection="1">
      <alignment horizontal="left" vertical="center" wrapText="1"/>
      <protection locked="0" hidden="1"/>
    </xf>
    <xf numFmtId="0" fontId="13" fillId="0" borderId="90" xfId="24" applyFont="1" applyBorder="1" applyAlignment="1">
      <alignment vertical="center" wrapText="1"/>
    </xf>
    <xf numFmtId="0" fontId="15" fillId="0" borderId="15" xfId="24" applyFont="1" applyFill="1" applyBorder="1" applyAlignment="1">
      <alignment vertical="center"/>
    </xf>
    <xf numFmtId="0" fontId="1" fillId="0" borderId="34" xfId="4" applyBorder="1" applyAlignment="1">
      <alignment horizontal="center" vertical="center"/>
    </xf>
    <xf numFmtId="0" fontId="15" fillId="0" borderId="92" xfId="24" applyFont="1" applyBorder="1" applyAlignment="1">
      <alignment vertical="center"/>
    </xf>
    <xf numFmtId="0" fontId="1" fillId="0" borderId="93" xfId="3" applyBorder="1" applyAlignment="1">
      <alignment vertical="center"/>
    </xf>
    <xf numFmtId="0" fontId="13" fillId="0" borderId="44" xfId="24" applyFont="1" applyFill="1" applyBorder="1" applyAlignment="1">
      <alignment vertical="center" wrapText="1"/>
    </xf>
    <xf numFmtId="0" fontId="52" fillId="0" borderId="44" xfId="3" applyFont="1" applyBorder="1" applyAlignment="1">
      <alignment vertical="center" wrapText="1"/>
    </xf>
    <xf numFmtId="0" fontId="13" fillId="0" borderId="44" xfId="24" applyFont="1" applyFill="1" applyBorder="1" applyAlignment="1" applyProtection="1">
      <alignment vertical="center" wrapText="1"/>
      <protection locked="0" hidden="1"/>
    </xf>
    <xf numFmtId="0" fontId="15" fillId="0" borderId="44" xfId="24" applyFont="1" applyFill="1" applyBorder="1" applyAlignment="1">
      <alignment horizontal="center" vertical="center"/>
    </xf>
    <xf numFmtId="0" fontId="1" fillId="0" borderId="80" xfId="4" applyBorder="1" applyAlignment="1">
      <alignment horizontal="center" vertical="center"/>
    </xf>
    <xf numFmtId="0" fontId="15" fillId="0" borderId="82" xfId="24" applyFont="1" applyFill="1" applyBorder="1" applyAlignment="1">
      <alignment horizontal="right" vertical="center"/>
    </xf>
    <xf numFmtId="0" fontId="1" fillId="0" borderId="44" xfId="4" applyBorder="1" applyAlignment="1">
      <alignment horizontal="right" vertical="center"/>
    </xf>
    <xf numFmtId="0" fontId="44" fillId="0" borderId="82" xfId="24" applyFont="1" applyFill="1" applyBorder="1" applyAlignment="1">
      <alignment vertical="top" wrapText="1"/>
    </xf>
    <xf numFmtId="0" fontId="1" fillId="0" borderId="44" xfId="3" applyBorder="1" applyAlignment="1">
      <alignment vertical="top" wrapText="1"/>
    </xf>
    <xf numFmtId="0" fontId="1" fillId="0" borderId="102" xfId="3" applyBorder="1" applyAlignment="1">
      <alignment vertical="top" wrapText="1"/>
    </xf>
    <xf numFmtId="0" fontId="13" fillId="0" borderId="81" xfId="24" applyFont="1" applyBorder="1" applyAlignment="1">
      <alignment horizontal="left" vertical="center" wrapText="1"/>
    </xf>
    <xf numFmtId="0" fontId="13" fillId="3" borderId="20" xfId="24" applyFont="1" applyFill="1" applyBorder="1" applyAlignment="1" applyProtection="1">
      <alignment horizontal="left" vertical="center" wrapText="1"/>
      <protection locked="0" hidden="1"/>
    </xf>
    <xf numFmtId="0" fontId="13" fillId="3" borderId="56" xfId="24" applyFont="1" applyFill="1" applyBorder="1" applyAlignment="1" applyProtection="1">
      <alignment horizontal="left" vertical="center" wrapText="1"/>
      <protection locked="0" hidden="1"/>
    </xf>
    <xf numFmtId="0" fontId="13" fillId="3" borderId="146" xfId="24" applyFont="1" applyFill="1" applyBorder="1" applyAlignment="1" applyProtection="1">
      <alignment horizontal="left" vertical="center" wrapText="1"/>
      <protection locked="0" hidden="1"/>
    </xf>
    <xf numFmtId="0" fontId="13" fillId="3" borderId="88" xfId="24" applyFont="1" applyFill="1" applyBorder="1" applyAlignment="1" applyProtection="1">
      <alignment horizontal="left" vertical="center" wrapText="1"/>
      <protection locked="0" hidden="1"/>
    </xf>
    <xf numFmtId="0" fontId="13" fillId="3" borderId="74" xfId="24" applyFont="1" applyFill="1" applyBorder="1" applyAlignment="1" applyProtection="1">
      <alignment horizontal="left" vertical="center" wrapText="1"/>
      <protection locked="0" hidden="1"/>
    </xf>
    <xf numFmtId="0" fontId="13" fillId="3" borderId="93" xfId="24" applyFont="1" applyFill="1" applyBorder="1" applyAlignment="1" applyProtection="1">
      <alignment horizontal="left" vertical="center" wrapText="1"/>
      <protection locked="0" hidden="1"/>
    </xf>
    <xf numFmtId="0" fontId="13" fillId="0" borderId="45" xfId="24" applyFont="1" applyBorder="1" applyAlignment="1">
      <alignment vertical="center"/>
    </xf>
    <xf numFmtId="0" fontId="1" fillId="0" borderId="45" xfId="3" applyBorder="1" applyAlignment="1">
      <alignment vertical="center"/>
    </xf>
    <xf numFmtId="0" fontId="13" fillId="0" borderId="34" xfId="24" applyFont="1" applyFill="1" applyBorder="1" applyAlignment="1" applyProtection="1">
      <alignment horizontal="left" vertical="center" wrapText="1"/>
      <protection locked="0" hidden="1"/>
    </xf>
    <xf numFmtId="0" fontId="1" fillId="0" borderId="34" xfId="4" applyBorder="1" applyAlignment="1">
      <alignment horizontal="left" vertical="center" wrapText="1"/>
    </xf>
    <xf numFmtId="0" fontId="1" fillId="0" borderId="249" xfId="4" applyBorder="1" applyAlignment="1">
      <alignment horizontal="left" vertical="center" wrapText="1"/>
    </xf>
    <xf numFmtId="0" fontId="9" fillId="7" borderId="34" xfId="4" applyFont="1" applyFill="1" applyBorder="1" applyAlignment="1" applyProtection="1">
      <alignment horizontal="left" vertical="center"/>
      <protection locked="0"/>
    </xf>
    <xf numFmtId="0" fontId="9" fillId="7" borderId="68" xfId="4" applyFont="1" applyFill="1" applyBorder="1" applyAlignment="1" applyProtection="1">
      <alignment horizontal="left" vertical="center"/>
      <protection locked="0"/>
    </xf>
    <xf numFmtId="0" fontId="79" fillId="0" borderId="14" xfId="24" applyFont="1" applyBorder="1" applyAlignment="1">
      <alignment horizontal="left" vertical="center" wrapText="1"/>
    </xf>
    <xf numFmtId="0" fontId="13" fillId="0" borderId="77" xfId="24" applyFont="1" applyBorder="1" applyAlignment="1">
      <alignment horizontal="center" vertical="center"/>
    </xf>
    <xf numFmtId="0" fontId="13" fillId="0" borderId="246" xfId="24" applyFont="1" applyBorder="1" applyAlignment="1">
      <alignment horizontal="center" vertical="center"/>
    </xf>
    <xf numFmtId="0" fontId="13" fillId="3" borderId="77" xfId="24" applyFont="1" applyFill="1" applyBorder="1" applyAlignment="1" applyProtection="1">
      <alignment horizontal="left" vertical="center"/>
      <protection locked="0" hidden="1"/>
    </xf>
    <xf numFmtId="0" fontId="13" fillId="3" borderId="126" xfId="24" applyFont="1" applyFill="1" applyBorder="1" applyAlignment="1" applyProtection="1">
      <alignment horizontal="left" vertical="center"/>
      <protection locked="0" hidden="1"/>
    </xf>
    <xf numFmtId="0" fontId="10" fillId="0" borderId="77" xfId="26" applyFont="1" applyFill="1" applyBorder="1" applyAlignment="1">
      <alignment horizontal="center" vertical="center" wrapText="1"/>
    </xf>
    <xf numFmtId="0" fontId="10" fillId="0" borderId="246" xfId="26" applyFont="1" applyFill="1" applyBorder="1" applyAlignment="1">
      <alignment horizontal="center" vertical="center" wrapText="1"/>
    </xf>
    <xf numFmtId="0" fontId="10" fillId="0" borderId="246" xfId="26" applyFont="1" applyFill="1" applyBorder="1" applyAlignment="1">
      <alignment vertical="center" wrapText="1"/>
    </xf>
    <xf numFmtId="0" fontId="13" fillId="3" borderId="159" xfId="24" applyFont="1" applyFill="1" applyBorder="1" applyAlignment="1" applyProtection="1">
      <alignment vertical="center" wrapText="1"/>
      <protection locked="0"/>
    </xf>
    <xf numFmtId="0" fontId="13" fillId="3" borderId="77" xfId="24" applyFont="1" applyFill="1" applyBorder="1" applyAlignment="1" applyProtection="1">
      <alignment vertical="center" wrapText="1"/>
      <protection locked="0"/>
    </xf>
    <xf numFmtId="0" fontId="13" fillId="3" borderId="126" xfId="24" applyFont="1" applyFill="1" applyBorder="1" applyAlignment="1" applyProtection="1">
      <alignment vertical="center" wrapText="1"/>
      <protection locked="0"/>
    </xf>
    <xf numFmtId="0" fontId="10" fillId="0" borderId="45" xfId="26" applyFont="1" applyFill="1" applyBorder="1" applyAlignment="1">
      <alignment horizontal="center" vertical="center" wrapText="1"/>
    </xf>
    <xf numFmtId="0" fontId="19" fillId="0" borderId="92" xfId="24" applyFont="1" applyBorder="1" applyAlignment="1">
      <alignment horizontal="left" vertical="top" wrapText="1"/>
    </xf>
    <xf numFmtId="0" fontId="13" fillId="0" borderId="1" xfId="24" applyFont="1" applyBorder="1" applyAlignment="1">
      <alignment horizontal="left" vertical="center" wrapText="1"/>
    </xf>
    <xf numFmtId="0" fontId="13" fillId="0" borderId="45" xfId="24" applyFont="1" applyBorder="1" applyAlignment="1">
      <alignment horizontal="left" vertical="center" wrapText="1"/>
    </xf>
    <xf numFmtId="0" fontId="13" fillId="0" borderId="46" xfId="24" applyFont="1" applyBorder="1" applyAlignment="1">
      <alignment horizontal="left" vertical="center" wrapText="1"/>
    </xf>
    <xf numFmtId="0" fontId="13" fillId="0" borderId="144" xfId="24" applyFont="1" applyBorder="1" applyAlignment="1">
      <alignment horizontal="left" vertical="center" wrapText="1"/>
    </xf>
    <xf numFmtId="0" fontId="13" fillId="0" borderId="31" xfId="24" applyFont="1" applyBorder="1" applyAlignment="1">
      <alignment horizontal="left" vertical="center" wrapText="1"/>
    </xf>
    <xf numFmtId="0" fontId="13" fillId="0" borderId="109" xfId="24" applyFont="1" applyBorder="1" applyAlignment="1">
      <alignment horizontal="left" vertical="center" wrapText="1"/>
    </xf>
    <xf numFmtId="0" fontId="13" fillId="0" borderId="147" xfId="24" applyFont="1" applyBorder="1" applyAlignment="1">
      <alignment horizontal="left" vertical="center" wrapText="1"/>
    </xf>
    <xf numFmtId="0" fontId="13" fillId="0" borderId="56" xfId="24" applyFont="1" applyBorder="1" applyAlignment="1">
      <alignment horizontal="left" vertical="center" wrapText="1"/>
    </xf>
    <xf numFmtId="0" fontId="13" fillId="0" borderId="18" xfId="24" applyFont="1" applyBorder="1" applyAlignment="1">
      <alignment horizontal="left" vertical="center" wrapText="1"/>
    </xf>
    <xf numFmtId="0" fontId="19" fillId="0" borderId="1" xfId="24" applyFont="1" applyBorder="1" applyAlignment="1">
      <alignment horizontal="left" vertical="center" wrapText="1"/>
    </xf>
    <xf numFmtId="0" fontId="19" fillId="0" borderId="45" xfId="24" applyFont="1" applyBorder="1" applyAlignment="1">
      <alignment horizontal="left" vertical="center" wrapText="1"/>
    </xf>
    <xf numFmtId="0" fontId="19" fillId="0" borderId="46" xfId="24" applyFont="1" applyBorder="1" applyAlignment="1">
      <alignment horizontal="left" vertical="center" wrapText="1"/>
    </xf>
    <xf numFmtId="0" fontId="19" fillId="0" borderId="92" xfId="24" applyFont="1" applyBorder="1" applyAlignment="1">
      <alignment horizontal="left" vertical="center" wrapText="1"/>
    </xf>
    <xf numFmtId="0" fontId="19" fillId="0" borderId="74" xfId="24" applyFont="1" applyBorder="1" applyAlignment="1">
      <alignment horizontal="left" vertical="center" wrapText="1"/>
    </xf>
    <xf numFmtId="0" fontId="19" fillId="0" borderId="87" xfId="24" applyFont="1" applyBorder="1" applyAlignment="1">
      <alignment horizontal="left" vertical="center" wrapText="1"/>
    </xf>
    <xf numFmtId="0" fontId="13" fillId="0" borderId="45" xfId="24" applyFont="1" applyFill="1" applyBorder="1" applyAlignment="1" applyProtection="1">
      <alignment horizontal="center" vertical="center" wrapText="1"/>
      <protection locked="0" hidden="1"/>
    </xf>
    <xf numFmtId="0" fontId="13" fillId="0" borderId="250" xfId="24" applyFont="1" applyFill="1" applyBorder="1" applyAlignment="1" applyProtection="1">
      <alignment horizontal="center" vertical="center" wrapText="1"/>
      <protection locked="0" hidden="1"/>
    </xf>
    <xf numFmtId="0" fontId="13" fillId="0" borderId="88" xfId="24" applyFont="1" applyFill="1" applyBorder="1" applyAlignment="1" applyProtection="1">
      <alignment horizontal="center" vertical="center" wrapText="1"/>
      <protection locked="0" hidden="1"/>
    </xf>
    <xf numFmtId="0" fontId="13" fillId="0" borderId="74" xfId="24" applyFont="1" applyFill="1" applyBorder="1" applyAlignment="1" applyProtection="1">
      <alignment horizontal="center" vertical="center" wrapText="1"/>
      <protection locked="0" hidden="1"/>
    </xf>
    <xf numFmtId="0" fontId="13" fillId="0" borderId="160"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center" vertical="center" wrapText="1"/>
      <protection locked="0" hidden="1"/>
    </xf>
    <xf numFmtId="0" fontId="80" fillId="3" borderId="248" xfId="24" applyFont="1" applyFill="1" applyBorder="1" applyAlignment="1" applyProtection="1">
      <alignment horizontal="center" vertical="center" wrapText="1"/>
      <protection locked="0" hidden="1"/>
    </xf>
    <xf numFmtId="0" fontId="13" fillId="0" borderId="1" xfId="24" applyFont="1" applyFill="1" applyBorder="1" applyAlignment="1" applyProtection="1">
      <alignment horizontal="center" vertical="center" wrapText="1"/>
      <protection locked="0" hidden="1"/>
    </xf>
    <xf numFmtId="0" fontId="13" fillId="0" borderId="92"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left" vertical="center" wrapText="1"/>
      <protection locked="0" hidden="1"/>
    </xf>
    <xf numFmtId="0" fontId="80" fillId="3" borderId="248" xfId="24" applyFont="1" applyFill="1" applyBorder="1" applyAlignment="1" applyProtection="1">
      <alignment horizontal="left" vertical="center" wrapText="1"/>
      <protection locked="0" hidden="1"/>
    </xf>
    <xf numFmtId="0" fontId="15" fillId="0" borderId="34" xfId="24" applyFont="1" applyFill="1" applyBorder="1" applyAlignment="1">
      <alignment horizontal="center" vertical="center"/>
    </xf>
    <xf numFmtId="0" fontId="15" fillId="0" borderId="13" xfId="24" applyFont="1" applyFill="1" applyBorder="1" applyAlignment="1">
      <alignment horizontal="center" vertical="center"/>
    </xf>
    <xf numFmtId="0" fontId="16" fillId="0" borderId="15" xfId="24" applyFont="1" applyFill="1" applyBorder="1" applyAlignment="1">
      <alignment horizontal="center" vertical="center"/>
    </xf>
    <xf numFmtId="0" fontId="16" fillId="0" borderId="34" xfId="24" applyFont="1" applyFill="1" applyBorder="1" applyAlignment="1">
      <alignment horizontal="center" vertical="center"/>
    </xf>
    <xf numFmtId="0" fontId="16" fillId="0" borderId="13" xfId="24" applyFont="1" applyFill="1" applyBorder="1" applyAlignment="1">
      <alignment horizontal="center" vertical="center"/>
    </xf>
    <xf numFmtId="0" fontId="15" fillId="7" borderId="15" xfId="24" applyFont="1" applyFill="1" applyBorder="1" applyAlignment="1" applyProtection="1">
      <alignment horizontal="right" vertical="center"/>
      <protection locked="0" hidden="1"/>
    </xf>
    <xf numFmtId="0" fontId="15" fillId="7" borderId="34" xfId="24" applyFont="1" applyFill="1" applyBorder="1" applyAlignment="1" applyProtection="1">
      <alignment horizontal="right" vertical="center"/>
      <protection locked="0" hidden="1"/>
    </xf>
    <xf numFmtId="0" fontId="19" fillId="7" borderId="15" xfId="24" applyFont="1" applyFill="1" applyBorder="1" applyAlignment="1" applyProtection="1">
      <alignment vertical="top" wrapText="1" shrinkToFit="1"/>
      <protection locked="0"/>
    </xf>
    <xf numFmtId="0" fontId="19" fillId="7" borderId="34" xfId="24" applyFont="1" applyFill="1" applyBorder="1" applyAlignment="1" applyProtection="1">
      <alignment vertical="top" wrapText="1" shrinkToFit="1"/>
      <protection locked="0"/>
    </xf>
    <xf numFmtId="0" fontId="19" fillId="7" borderId="13" xfId="24" applyFont="1" applyFill="1" applyBorder="1" applyAlignment="1" applyProtection="1">
      <alignment vertical="top" wrapText="1" shrinkToFit="1"/>
      <protection locked="0"/>
    </xf>
    <xf numFmtId="0" fontId="13" fillId="0" borderId="147" xfId="24" applyFont="1" applyBorder="1" applyAlignment="1">
      <alignment horizontal="left" vertical="center"/>
    </xf>
    <xf numFmtId="0" fontId="13" fillId="0" borderId="56" xfId="24" applyFont="1" applyBorder="1" applyAlignment="1">
      <alignment horizontal="left" vertical="center"/>
    </xf>
    <xf numFmtId="0" fontId="13" fillId="0" borderId="18" xfId="24" applyFont="1" applyBorder="1" applyAlignment="1">
      <alignment horizontal="left" vertical="center"/>
    </xf>
    <xf numFmtId="0" fontId="13" fillId="0" borderId="92" xfId="24" applyFont="1" applyBorder="1" applyAlignment="1">
      <alignment horizontal="left" vertical="center"/>
    </xf>
    <xf numFmtId="0" fontId="13" fillId="0" borderId="74" xfId="24" applyFont="1" applyBorder="1" applyAlignment="1">
      <alignment horizontal="left" vertical="center"/>
    </xf>
    <xf numFmtId="0" fontId="13" fillId="0" borderId="87" xfId="24" applyFont="1" applyBorder="1" applyAlignment="1">
      <alignment horizontal="left" vertical="center"/>
    </xf>
    <xf numFmtId="0" fontId="44" fillId="0" borderId="44" xfId="24" applyFont="1" applyFill="1" applyBorder="1" applyAlignment="1">
      <alignment vertical="top" wrapText="1"/>
    </xf>
    <xf numFmtId="0" fontId="13" fillId="0" borderId="1" xfId="27" applyFont="1" applyBorder="1" applyAlignment="1">
      <alignment vertical="center" wrapText="1"/>
    </xf>
    <xf numFmtId="0" fontId="13" fillId="0" borderId="45" xfId="27" applyFont="1" applyBorder="1" applyAlignment="1">
      <alignment vertical="center" wrapText="1"/>
    </xf>
    <xf numFmtId="0" fontId="13" fillId="0" borderId="90" xfId="27" applyFont="1" applyBorder="1" applyAlignment="1">
      <alignment vertical="center" wrapText="1"/>
    </xf>
  </cellXfs>
  <cellStyles count="30">
    <cellStyle name="パーセント 2" xfId="22"/>
    <cellStyle name="桁区切り 2" xfId="18"/>
    <cellStyle name="標準" xfId="0" builtinId="0"/>
    <cellStyle name="標準 2" xfId="4"/>
    <cellStyle name="標準 2 2" xfId="6"/>
    <cellStyle name="標準 2 3" xfId="29"/>
    <cellStyle name="標準 3" xfId="3"/>
    <cellStyle name="標準 4" xfId="25"/>
    <cellStyle name="標準 7" xfId="1"/>
    <cellStyle name="標準 8" xfId="28"/>
    <cellStyle name="標準 9" xfId="10"/>
    <cellStyle name="標準_(式修正)B型年金シート" xfId="19"/>
    <cellStyle name="標準_【届出様式②合体版】" xfId="12"/>
    <cellStyle name="標準_10月以降の届出様式（ＧＨＣＨ対象　新規申請仕様）" xfId="20"/>
    <cellStyle name="標準_③-２加算様式（就労）" xfId="21"/>
    <cellStyle name="標準_③-２加算様式（就労）_くりた作成分(１０月提示）指定申請関係様式（案）改訂版" xfId="15"/>
    <cellStyle name="標準_③-２加算様式（就労）_くりた作成分(１０月提示）指定申請関係様式（案）改訂版_【横浜市案】様式２" xfId="9"/>
    <cellStyle name="標準_③-２加算様式（就労）_くりた作成分(１０月提示）指定申請関係様式（案）改訂版_新体制届けなおしんぐ" xfId="13"/>
    <cellStyle name="標準_③-２加算様式（就労）_遠山作成分(１０月提示）指定申請関係様式（案）改訂版 2" xfId="2"/>
    <cellStyle name="標準_③-３加算様式（追加）_くりた作成分(１０月提示）指定申請関係様式（案）改訂版" xfId="16"/>
    <cellStyle name="標準_Sheet1" xfId="8"/>
    <cellStyle name="標準_かさんくん1" xfId="23"/>
    <cellStyle name="標準_徴収額（別紙17）" xfId="17"/>
    <cellStyle name="標準_特定事業所加算届出様式" xfId="11"/>
    <cellStyle name="標準_届出様式②（別紙5～28） 2" xfId="5"/>
    <cellStyle name="標準_別紙18（原則日数）" xfId="7"/>
    <cellStyle name="標準_別紙4直し" xfId="14"/>
    <cellStyle name="標準_報酬コード表" xfId="27"/>
    <cellStyle name="標準_報酬コード表_20120322体制等状況一覧（作業中）" xfId="26"/>
    <cellStyle name="標準_報酬コード表_届出様式②（別紙5～28）" xfId="24"/>
  </cellStyles>
  <dxfs count="1">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7.xml"/></Relationships>
</file>

<file path=xl/ctrlProps/ctrlProp1.xml><?xml version="1.0" encoding="utf-8"?>
<formControlPr xmlns="http://schemas.microsoft.com/office/spreadsheetml/2009/9/main" objectType="Radio" firstButton="1" fmlaLink="$G$7"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G$8"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firstButton="1" fmlaLink="$G$9" lockText="1"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firstButton="1" fmlaLink="$G$10"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G$11"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AR$19"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firstButton="1" fmlaLink="$I$18" lockText="1" noThreeD="1"/>
</file>

<file path=xl/ctrlProps/ctrlProp21.xml><?xml version="1.0" encoding="utf-8"?>
<formControlPr xmlns="http://schemas.microsoft.com/office/spreadsheetml/2009/9/main" objectType="Radio" checked="Checked" lockText="1"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Radio" firstButton="1" fmlaLink="$I$12" lockText="1" noThreeD="1"/>
</file>

<file path=xl/ctrlProps/ctrlProp24.xml><?xml version="1.0" encoding="utf-8"?>
<formControlPr xmlns="http://schemas.microsoft.com/office/spreadsheetml/2009/9/main" objectType="Radio" checked="Checked"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checked="Checked" firstButton="1" fmlaLink="$K$6"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checked="Checked" firstButton="1" fmlaLink="$H$9"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checked="Checked" firstButton="1" fmlaLink="$H$13"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checked="Checked" firstButton="1" fmlaLink="$H$16"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fmlaLink="H7"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GBox" noThreeD="1"/>
</file>

<file path=xl/ctrlProps/ctrlProp43.xml><?xml version="1.0" encoding="utf-8"?>
<formControlPr xmlns="http://schemas.microsoft.com/office/spreadsheetml/2009/9/main" objectType="Radio" firstButton="1" fmlaLink="H9"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fmlaLink="H11" lockText="1" noThreeD="1"/>
</file>

<file path=xl/ctrlProps/ctrlProp47.xml><?xml version="1.0" encoding="utf-8"?>
<formControlPr xmlns="http://schemas.microsoft.com/office/spreadsheetml/2009/9/main" objectType="Radio" checked="Checked"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H13"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H7" lockText="1" noThreeD="1"/>
</file>

<file path=xl/ctrlProps/ctrlProp53.xml><?xml version="1.0" encoding="utf-8"?>
<formControlPr xmlns="http://schemas.microsoft.com/office/spreadsheetml/2009/9/main" objectType="Radio" checked="Checked"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Radio" firstButton="1" fmlaLink="H7" lockText="1" noThreeD="1"/>
</file>

<file path=xl/ctrlProps/ctrlProp56.xml><?xml version="1.0" encoding="utf-8"?>
<formControlPr xmlns="http://schemas.microsoft.com/office/spreadsheetml/2009/9/main" objectType="Radio" checked="Checked" lockText="1"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H9"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firstButton="1" fmlaLink="H11" lockText="1" noThreeD="1"/>
</file>

<file path=xl/ctrlProps/ctrlProp62.xml><?xml version="1.0" encoding="utf-8"?>
<formControlPr xmlns="http://schemas.microsoft.com/office/spreadsheetml/2009/9/main" objectType="Radio" checked="Checked" lockText="1" noThreeD="1"/>
</file>

<file path=xl/ctrlProps/ctrlProp63.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251460</xdr:colOff>
      <xdr:row>0</xdr:row>
      <xdr:rowOff>99060</xdr:rowOff>
    </xdr:from>
    <xdr:to>
      <xdr:col>12</xdr:col>
      <xdr:colOff>670560</xdr:colOff>
      <xdr:row>3</xdr:row>
      <xdr:rowOff>175260</xdr:rowOff>
    </xdr:to>
    <xdr:sp macro="" textlink="">
      <xdr:nvSpPr>
        <xdr:cNvPr id="2" name="AutoShape 10"/>
        <xdr:cNvSpPr>
          <a:spLocks noChangeArrowheads="1"/>
        </xdr:cNvSpPr>
      </xdr:nvSpPr>
      <xdr:spPr bwMode="auto">
        <a:xfrm>
          <a:off x="251460" y="9906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281940</xdr:colOff>
      <xdr:row>22</xdr:row>
      <xdr:rowOff>76200</xdr:rowOff>
    </xdr:from>
    <xdr:to>
      <xdr:col>2</xdr:col>
      <xdr:colOff>7620</xdr:colOff>
      <xdr:row>28</xdr:row>
      <xdr:rowOff>137160</xdr:rowOff>
    </xdr:to>
    <xdr:sp macro="" textlink="">
      <xdr:nvSpPr>
        <xdr:cNvPr id="5" name="AutoShape 1"/>
        <xdr:cNvSpPr>
          <a:spLocks noChangeArrowheads="1"/>
        </xdr:cNvSpPr>
      </xdr:nvSpPr>
      <xdr:spPr bwMode="auto">
        <a:xfrm>
          <a:off x="281940" y="525780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0</xdr:col>
      <xdr:colOff>152400</xdr:colOff>
      <xdr:row>22</xdr:row>
      <xdr:rowOff>30480</xdr:rowOff>
    </xdr:from>
    <xdr:to>
      <xdr:col>12</xdr:col>
      <xdr:colOff>708660</xdr:colOff>
      <xdr:row>29</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22</xdr:row>
      <xdr:rowOff>57262</xdr:rowOff>
    </xdr:from>
    <xdr:to>
      <xdr:col>4</xdr:col>
      <xdr:colOff>57112</xdr:colOff>
      <xdr:row>28</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22</xdr:row>
      <xdr:rowOff>85539</xdr:rowOff>
    </xdr:from>
    <xdr:to>
      <xdr:col>6</xdr:col>
      <xdr:colOff>38066</xdr:colOff>
      <xdr:row>28</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22</xdr:row>
      <xdr:rowOff>76349</xdr:rowOff>
    </xdr:from>
    <xdr:to>
      <xdr:col>8</xdr:col>
      <xdr:colOff>78102</xdr:colOff>
      <xdr:row>28</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34</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22</xdr:row>
      <xdr:rowOff>85539</xdr:rowOff>
    </xdr:from>
    <xdr:to>
      <xdr:col>10</xdr:col>
      <xdr:colOff>500941</xdr:colOff>
      <xdr:row>28</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114300</xdr:colOff>
      <xdr:row>0</xdr:row>
      <xdr:rowOff>121920</xdr:rowOff>
    </xdr:from>
    <xdr:to>
      <xdr:col>37</xdr:col>
      <xdr:colOff>68580</xdr:colOff>
      <xdr:row>2</xdr:row>
      <xdr:rowOff>114300</xdr:rowOff>
    </xdr:to>
    <xdr:sp macro="" textlink="">
      <xdr:nvSpPr>
        <xdr:cNvPr id="2" name="AutoShape 2"/>
        <xdr:cNvSpPr>
          <a:spLocks noChangeArrowheads="1"/>
        </xdr:cNvSpPr>
      </xdr:nvSpPr>
      <xdr:spPr bwMode="auto">
        <a:xfrm>
          <a:off x="5394960" y="121920"/>
          <a:ext cx="1600200" cy="4114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79298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xdr:cNvSpPr>
          <a:spLocks noChangeShapeType="1"/>
        </xdr:cNvSpPr>
      </xdr:nvSpPr>
      <xdr:spPr bwMode="auto">
        <a:xfrm>
          <a:off x="4808220" y="53797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xdr:cNvSpPr>
          <a:spLocks noChangeShapeType="1"/>
        </xdr:cNvSpPr>
      </xdr:nvSpPr>
      <xdr:spPr bwMode="auto">
        <a:xfrm>
          <a:off x="4808220" y="74447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76200</xdr:colOff>
      <xdr:row>0</xdr:row>
      <xdr:rowOff>68580</xdr:rowOff>
    </xdr:from>
    <xdr:to>
      <xdr:col>7</xdr:col>
      <xdr:colOff>861060</xdr:colOff>
      <xdr:row>1</xdr:row>
      <xdr:rowOff>15240</xdr:rowOff>
    </xdr:to>
    <xdr:sp macro="" textlink="">
      <xdr:nvSpPr>
        <xdr:cNvPr id="5" name="AutoShape 4"/>
        <xdr:cNvSpPr>
          <a:spLocks noChangeArrowheads="1"/>
        </xdr:cNvSpPr>
      </xdr:nvSpPr>
      <xdr:spPr bwMode="auto">
        <a:xfrm>
          <a:off x="4800600" y="68580"/>
          <a:ext cx="2941320" cy="4572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xdr:cNvSpPr>
          <a:spLocks noChangeShapeType="1"/>
        </xdr:cNvSpPr>
      </xdr:nvSpPr>
      <xdr:spPr bwMode="auto">
        <a:xfrm>
          <a:off x="479298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83870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3" name="Line 1"/>
        <xdr:cNvSpPr>
          <a:spLocks noChangeShapeType="1"/>
        </xdr:cNvSpPr>
      </xdr:nvSpPr>
      <xdr:spPr bwMode="auto">
        <a:xfrm>
          <a:off x="483870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83820</xdr:colOff>
          <xdr:row>6</xdr:row>
          <xdr:rowOff>449580</xdr:rowOff>
        </xdr:from>
        <xdr:to>
          <xdr:col>3</xdr:col>
          <xdr:colOff>441960</xdr:colOff>
          <xdr:row>6</xdr:row>
          <xdr:rowOff>807720</xdr:rowOff>
        </xdr:to>
        <xdr:sp macro="" textlink="">
          <xdr:nvSpPr>
            <xdr:cNvPr id="7169" name="Option Button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6</xdr:row>
          <xdr:rowOff>426720</xdr:rowOff>
        </xdr:from>
        <xdr:to>
          <xdr:col>3</xdr:col>
          <xdr:colOff>1013460</xdr:colOff>
          <xdr:row>6</xdr:row>
          <xdr:rowOff>861060</xdr:rowOff>
        </xdr:to>
        <xdr:sp macro="" textlink="">
          <xdr:nvSpPr>
            <xdr:cNvPr id="7170" name="Option Button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411480</xdr:rowOff>
        </xdr:from>
        <xdr:to>
          <xdr:col>3</xdr:col>
          <xdr:colOff>441960</xdr:colOff>
          <xdr:row>7</xdr:row>
          <xdr:rowOff>807720</xdr:rowOff>
        </xdr:to>
        <xdr:sp macro="" textlink="">
          <xdr:nvSpPr>
            <xdr:cNvPr id="7171" name="Option Button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7</xdr:row>
          <xdr:rowOff>381000</xdr:rowOff>
        </xdr:from>
        <xdr:to>
          <xdr:col>3</xdr:col>
          <xdr:colOff>1074420</xdr:colOff>
          <xdr:row>7</xdr:row>
          <xdr:rowOff>861060</xdr:rowOff>
        </xdr:to>
        <xdr:sp macro="" textlink="">
          <xdr:nvSpPr>
            <xdr:cNvPr id="7172" name="Option Button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83820</xdr:colOff>
          <xdr:row>8</xdr:row>
          <xdr:rowOff>449580</xdr:rowOff>
        </xdr:from>
        <xdr:to>
          <xdr:col>3</xdr:col>
          <xdr:colOff>441960</xdr:colOff>
          <xdr:row>8</xdr:row>
          <xdr:rowOff>807720</xdr:rowOff>
        </xdr:to>
        <xdr:sp macro="" textlink="">
          <xdr:nvSpPr>
            <xdr:cNvPr id="7173" name="Option Button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579120</xdr:colOff>
          <xdr:row>8</xdr:row>
          <xdr:rowOff>403860</xdr:rowOff>
        </xdr:from>
        <xdr:to>
          <xdr:col>3</xdr:col>
          <xdr:colOff>1028700</xdr:colOff>
          <xdr:row>8</xdr:row>
          <xdr:rowOff>876300</xdr:rowOff>
        </xdr:to>
        <xdr:sp macro="" textlink="">
          <xdr:nvSpPr>
            <xdr:cNvPr id="7174" name="Option Button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9</xdr:row>
          <xdr:rowOff>457200</xdr:rowOff>
        </xdr:from>
        <xdr:to>
          <xdr:col>3</xdr:col>
          <xdr:colOff>518160</xdr:colOff>
          <xdr:row>9</xdr:row>
          <xdr:rowOff>937260</xdr:rowOff>
        </xdr:to>
        <xdr:sp macro="" textlink="">
          <xdr:nvSpPr>
            <xdr:cNvPr id="7175" name="Option Button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632460</xdr:colOff>
          <xdr:row>9</xdr:row>
          <xdr:rowOff>426720</xdr:rowOff>
        </xdr:from>
        <xdr:to>
          <xdr:col>3</xdr:col>
          <xdr:colOff>1013460</xdr:colOff>
          <xdr:row>9</xdr:row>
          <xdr:rowOff>982980</xdr:rowOff>
        </xdr:to>
        <xdr:sp macro="" textlink="">
          <xdr:nvSpPr>
            <xdr:cNvPr id="7176" name="Option Button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5013960</xdr:colOff>
          <xdr:row>6</xdr:row>
          <xdr:rowOff>0</xdr:rowOff>
        </xdr:from>
        <xdr:to>
          <xdr:col>3</xdr:col>
          <xdr:colOff>1135380</xdr:colOff>
          <xdr:row>7</xdr:row>
          <xdr:rowOff>0</xdr:rowOff>
        </xdr:to>
        <xdr:sp macro="" textlink="">
          <xdr:nvSpPr>
            <xdr:cNvPr id="7177" name="Group Box 9" hidden="1">
              <a:extLst>
                <a:ext uri="{63B3BB69-23CF-44E3-9099-C40C66FF867C}">
                  <a14:compatExt spid="_x0000_s71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0</xdr:rowOff>
        </xdr:to>
        <xdr:sp macro="" textlink="">
          <xdr:nvSpPr>
            <xdr:cNvPr id="7178" name="Group Box 10" hidden="1">
              <a:extLst>
                <a:ext uri="{63B3BB69-23CF-44E3-9099-C40C66FF867C}">
                  <a14:compatExt spid="_x0000_s7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0</xdr:rowOff>
        </xdr:to>
        <xdr:sp macro="" textlink="">
          <xdr:nvSpPr>
            <xdr:cNvPr id="7179" name="Group Box 11" hidden="1">
              <a:extLst>
                <a:ext uri="{63B3BB69-23CF-44E3-9099-C40C66FF867C}">
                  <a14:compatExt spid="_x0000_s71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0</xdr:rowOff>
        </xdr:to>
        <xdr:sp macro="" textlink="">
          <xdr:nvSpPr>
            <xdr:cNvPr id="7180" name="Group Box 12" hidden="1">
              <a:extLst>
                <a:ext uri="{63B3BB69-23CF-44E3-9099-C40C66FF867C}">
                  <a14:compatExt spid="_x0000_s7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1" name="Group Box 13" hidden="1">
              <a:extLst>
                <a:ext uri="{63B3BB69-23CF-44E3-9099-C40C66FF867C}">
                  <a14:compatExt spid="_x0000_s71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10</xdr:row>
          <xdr:rowOff>457200</xdr:rowOff>
        </xdr:from>
        <xdr:to>
          <xdr:col>3</xdr:col>
          <xdr:colOff>518160</xdr:colOff>
          <xdr:row>10</xdr:row>
          <xdr:rowOff>937260</xdr:rowOff>
        </xdr:to>
        <xdr:sp macro="" textlink="">
          <xdr:nvSpPr>
            <xdr:cNvPr id="7182" name="Option Button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632460</xdr:colOff>
          <xdr:row>10</xdr:row>
          <xdr:rowOff>426720</xdr:rowOff>
        </xdr:from>
        <xdr:to>
          <xdr:col>3</xdr:col>
          <xdr:colOff>1013460</xdr:colOff>
          <xdr:row>10</xdr:row>
          <xdr:rowOff>982980</xdr:rowOff>
        </xdr:to>
        <xdr:sp macro="" textlink="">
          <xdr:nvSpPr>
            <xdr:cNvPr id="7183" name="Option Button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4" name="Group Box 16" hidden="1">
              <a:extLst>
                <a:ext uri="{63B3BB69-23CF-44E3-9099-C40C66FF867C}">
                  <a14:compatExt spid="_x0000_s71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31</xdr:col>
      <xdr:colOff>228600</xdr:colOff>
      <xdr:row>0</xdr:row>
      <xdr:rowOff>68580</xdr:rowOff>
    </xdr:from>
    <xdr:to>
      <xdr:col>38</xdr:col>
      <xdr:colOff>167640</xdr:colOff>
      <xdr:row>1</xdr:row>
      <xdr:rowOff>152400</xdr:rowOff>
    </xdr:to>
    <xdr:sp macro="" textlink="">
      <xdr:nvSpPr>
        <xdr:cNvPr id="2" name="AutoShape 1"/>
        <xdr:cNvSpPr>
          <a:spLocks noChangeArrowheads="1"/>
        </xdr:cNvSpPr>
      </xdr:nvSpPr>
      <xdr:spPr bwMode="auto">
        <a:xfrm>
          <a:off x="7734300" y="68580"/>
          <a:ext cx="1668780" cy="39624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32</xdr:col>
      <xdr:colOff>175260</xdr:colOff>
      <xdr:row>0</xdr:row>
      <xdr:rowOff>76200</xdr:rowOff>
    </xdr:from>
    <xdr:to>
      <xdr:col>38</xdr:col>
      <xdr:colOff>7620</xdr:colOff>
      <xdr:row>1</xdr:row>
      <xdr:rowOff>213360</xdr:rowOff>
    </xdr:to>
    <xdr:sp macro="" textlink="">
      <xdr:nvSpPr>
        <xdr:cNvPr id="2" name="AutoShape 1"/>
        <xdr:cNvSpPr>
          <a:spLocks noChangeArrowheads="1"/>
        </xdr:cNvSpPr>
      </xdr:nvSpPr>
      <xdr:spPr bwMode="auto">
        <a:xfrm>
          <a:off x="7924800" y="76200"/>
          <a:ext cx="1318260" cy="4495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18</xdr:row>
          <xdr:rowOff>0</xdr:rowOff>
        </xdr:from>
        <xdr:to>
          <xdr:col>6</xdr:col>
          <xdr:colOff>0</xdr:colOff>
          <xdr:row>19</xdr:row>
          <xdr:rowOff>0</xdr:rowOff>
        </xdr:to>
        <xdr:sp macro="" textlink="">
          <xdr:nvSpPr>
            <xdr:cNvPr id="9217" name="Group Box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18</xdr:row>
          <xdr:rowOff>76200</xdr:rowOff>
        </xdr:from>
        <xdr:to>
          <xdr:col>5</xdr:col>
          <xdr:colOff>175260</xdr:colOff>
          <xdr:row>18</xdr:row>
          <xdr:rowOff>297180</xdr:rowOff>
        </xdr:to>
        <xdr:sp macro="" textlink="">
          <xdr:nvSpPr>
            <xdr:cNvPr id="9218" name="Option Button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介護サービス包括型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18</xdr:row>
          <xdr:rowOff>350520</xdr:rowOff>
        </xdr:from>
        <xdr:to>
          <xdr:col>5</xdr:col>
          <xdr:colOff>213360</xdr:colOff>
          <xdr:row>18</xdr:row>
          <xdr:rowOff>571500</xdr:rowOff>
        </xdr:to>
        <xdr:sp macro="" textlink="">
          <xdr:nvSpPr>
            <xdr:cNvPr id="9219" name="Option Button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33</xdr:col>
      <xdr:colOff>144780</xdr:colOff>
      <xdr:row>0</xdr:row>
      <xdr:rowOff>144780</xdr:rowOff>
    </xdr:from>
    <xdr:to>
      <xdr:col>37</xdr:col>
      <xdr:colOff>30480</xdr:colOff>
      <xdr:row>1</xdr:row>
      <xdr:rowOff>60960</xdr:rowOff>
    </xdr:to>
    <xdr:sp macro="" textlink="">
      <xdr:nvSpPr>
        <xdr:cNvPr id="2" name="AutoShape 1"/>
        <xdr:cNvSpPr>
          <a:spLocks noChangeArrowheads="1"/>
        </xdr:cNvSpPr>
      </xdr:nvSpPr>
      <xdr:spPr bwMode="auto">
        <a:xfrm>
          <a:off x="8138160" y="144780"/>
          <a:ext cx="845820"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121920</xdr:colOff>
          <xdr:row>17</xdr:row>
          <xdr:rowOff>190500</xdr:rowOff>
        </xdr:from>
        <xdr:to>
          <xdr:col>4</xdr:col>
          <xdr:colOff>594360</xdr:colOff>
          <xdr:row>17</xdr:row>
          <xdr:rowOff>403860</xdr:rowOff>
        </xdr:to>
        <xdr:sp macro="" textlink="">
          <xdr:nvSpPr>
            <xdr:cNvPr id="11265"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685800</xdr:colOff>
          <xdr:row>17</xdr:row>
          <xdr:rowOff>144780</xdr:rowOff>
        </xdr:from>
        <xdr:to>
          <xdr:col>4</xdr:col>
          <xdr:colOff>1318260</xdr:colOff>
          <xdr:row>17</xdr:row>
          <xdr:rowOff>449580</xdr:rowOff>
        </xdr:to>
        <xdr:sp macro="" textlink="">
          <xdr:nvSpPr>
            <xdr:cNvPr id="11266"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0</xdr:rowOff>
        </xdr:to>
        <xdr:sp macro="" textlink="">
          <xdr:nvSpPr>
            <xdr:cNvPr id="11267" name="Group Box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116679</xdr:colOff>
      <xdr:row>8</xdr:row>
      <xdr:rowOff>29021</xdr:rowOff>
    </xdr:from>
    <xdr:to>
      <xdr:col>6</xdr:col>
      <xdr:colOff>158105</xdr:colOff>
      <xdr:row>11</xdr:row>
      <xdr:rowOff>18864</xdr:rowOff>
    </xdr:to>
    <xdr:sp macro="" textlink="" fLocksText="0">
      <xdr:nvSpPr>
        <xdr:cNvPr id="2" name="AutoShape 1"/>
        <xdr:cNvSpPr/>
      </xdr:nvSpPr>
      <xdr:spPr bwMode="auto">
        <a:xfrm>
          <a:off x="5130639" y="2307401"/>
          <a:ext cx="1420646" cy="889003"/>
        </a:xfrm>
        <a:prstGeom prst="wedgeRectCallout">
          <a:avLst>
            <a:gd name="adj1" fmla="val -73870"/>
            <a:gd name="adj2" fmla="val -27333"/>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施設入所支援の時間帯をとおした体制を記入（延べ人数ではない）</a:t>
          </a:r>
        </a:p>
      </xdr:txBody>
    </xdr:sp>
    <xdr:clientData/>
  </xdr:twoCellAnchor>
  <mc:AlternateContent xmlns:mc="http://schemas.openxmlformats.org/markup-compatibility/2006">
    <mc:Choice xmlns:a14="http://schemas.microsoft.com/office/drawing/2010/main" Requires="a14">
      <xdr:twoCellAnchor editAs="oneCell">
        <xdr:from>
          <xdr:col>4</xdr:col>
          <xdr:colOff>190500</xdr:colOff>
          <xdr:row>11</xdr:row>
          <xdr:rowOff>68580</xdr:rowOff>
        </xdr:from>
        <xdr:to>
          <xdr:col>4</xdr:col>
          <xdr:colOff>594360</xdr:colOff>
          <xdr:row>11</xdr:row>
          <xdr:rowOff>327660</xdr:rowOff>
        </xdr:to>
        <xdr:sp macro="" textlink="">
          <xdr:nvSpPr>
            <xdr:cNvPr id="12289" name="Option Button 1"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746760</xdr:colOff>
          <xdr:row>11</xdr:row>
          <xdr:rowOff>38100</xdr:rowOff>
        </xdr:from>
        <xdr:to>
          <xdr:col>4</xdr:col>
          <xdr:colOff>1211580</xdr:colOff>
          <xdr:row>11</xdr:row>
          <xdr:rowOff>335280</xdr:rowOff>
        </xdr:to>
        <xdr:sp macro="" textlink="">
          <xdr:nvSpPr>
            <xdr:cNvPr id="12290" name="Option Button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0</xdr:rowOff>
        </xdr:to>
        <xdr:sp macro="" textlink="">
          <xdr:nvSpPr>
            <xdr:cNvPr id="12291" name="Group Box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42</xdr:col>
      <xdr:colOff>0</xdr:colOff>
      <xdr:row>0</xdr:row>
      <xdr:rowOff>0</xdr:rowOff>
    </xdr:from>
    <xdr:to>
      <xdr:col>57</xdr:col>
      <xdr:colOff>83820</xdr:colOff>
      <xdr:row>0</xdr:row>
      <xdr:rowOff>228600</xdr:rowOff>
    </xdr:to>
    <xdr:sp macro="" textlink="" fLocksText="0">
      <xdr:nvSpPr>
        <xdr:cNvPr id="2" name="Text Box 1"/>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22860</xdr:colOff>
      <xdr:row>0</xdr:row>
      <xdr:rowOff>0</xdr:rowOff>
    </xdr:from>
    <xdr:to>
      <xdr:col>57</xdr:col>
      <xdr:colOff>83820</xdr:colOff>
      <xdr:row>0</xdr:row>
      <xdr:rowOff>228600</xdr:rowOff>
    </xdr:to>
    <xdr:sp macro="" textlink="" fLocksText="0">
      <xdr:nvSpPr>
        <xdr:cNvPr id="3" name="Text Box 2"/>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137160</xdr:colOff>
      <xdr:row>0</xdr:row>
      <xdr:rowOff>0</xdr:rowOff>
    </xdr:from>
    <xdr:to>
      <xdr:col>57</xdr:col>
      <xdr:colOff>83820</xdr:colOff>
      <xdr:row>0</xdr:row>
      <xdr:rowOff>228600</xdr:rowOff>
    </xdr:to>
    <xdr:sp macro="" textlink="" fLocksText="0">
      <xdr:nvSpPr>
        <xdr:cNvPr id="4" name="Text Box 3"/>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42</xdr:col>
      <xdr:colOff>0</xdr:colOff>
      <xdr:row>0</xdr:row>
      <xdr:rowOff>0</xdr:rowOff>
    </xdr:from>
    <xdr:to>
      <xdr:col>57</xdr:col>
      <xdr:colOff>83820</xdr:colOff>
      <xdr:row>0</xdr:row>
      <xdr:rowOff>228600</xdr:rowOff>
    </xdr:to>
    <xdr:sp macro="" textlink="" fLocksText="0">
      <xdr:nvSpPr>
        <xdr:cNvPr id="5" name="Text Box 4"/>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0</xdr:row>
      <xdr:rowOff>0</xdr:rowOff>
    </xdr:from>
    <xdr:to>
      <xdr:col>22</xdr:col>
      <xdr:colOff>152400</xdr:colOff>
      <xdr:row>0</xdr:row>
      <xdr:rowOff>228600</xdr:rowOff>
    </xdr:to>
    <xdr:sp macro="" textlink="" fLocksText="0">
      <xdr:nvSpPr>
        <xdr:cNvPr id="6" name="Text Box 5"/>
        <xdr:cNvSpPr txBox="1">
          <a:spLocks noChangeArrowheads="1"/>
        </xdr:cNvSpPr>
      </xdr:nvSpPr>
      <xdr:spPr bwMode="auto">
        <a:xfrm>
          <a:off x="384810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129540</xdr:colOff>
      <xdr:row>0</xdr:row>
      <xdr:rowOff>0</xdr:rowOff>
    </xdr:from>
    <xdr:to>
      <xdr:col>57</xdr:col>
      <xdr:colOff>83820</xdr:colOff>
      <xdr:row>0</xdr:row>
      <xdr:rowOff>228600</xdr:rowOff>
    </xdr:to>
    <xdr:sp macro="" textlink="" fLocksText="0">
      <xdr:nvSpPr>
        <xdr:cNvPr id="7" name="Text Box 6"/>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26</xdr:row>
      <xdr:rowOff>198120</xdr:rowOff>
    </xdr:from>
    <xdr:to>
      <xdr:col>22</xdr:col>
      <xdr:colOff>152400</xdr:colOff>
      <xdr:row>27</xdr:row>
      <xdr:rowOff>175260</xdr:rowOff>
    </xdr:to>
    <xdr:sp macro="" textlink="" fLocksText="0">
      <xdr:nvSpPr>
        <xdr:cNvPr id="8" name="Text Box 7"/>
        <xdr:cNvSpPr txBox="1">
          <a:spLocks noChangeArrowheads="1"/>
        </xdr:cNvSpPr>
      </xdr:nvSpPr>
      <xdr:spPr bwMode="auto">
        <a:xfrm>
          <a:off x="3848100" y="754380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563880</xdr:colOff>
          <xdr:row>5</xdr:row>
          <xdr:rowOff>30480</xdr:rowOff>
        </xdr:from>
        <xdr:to>
          <xdr:col>6</xdr:col>
          <xdr:colOff>1432560</xdr:colOff>
          <xdr:row>5</xdr:row>
          <xdr:rowOff>365760</xdr:rowOff>
        </xdr:to>
        <xdr:sp macro="" textlink="">
          <xdr:nvSpPr>
            <xdr:cNvPr id="14337" name="Option Button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190500</xdr:colOff>
          <xdr:row>5</xdr:row>
          <xdr:rowOff>30480</xdr:rowOff>
        </xdr:from>
        <xdr:to>
          <xdr:col>7</xdr:col>
          <xdr:colOff>723900</xdr:colOff>
          <xdr:row>5</xdr:row>
          <xdr:rowOff>365760</xdr:rowOff>
        </xdr:to>
        <xdr:sp macro="" textlink="">
          <xdr:nvSpPr>
            <xdr:cNvPr id="14338" name="Option Button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5</xdr:row>
          <xdr:rowOff>0</xdr:rowOff>
        </xdr:from>
        <xdr:to>
          <xdr:col>7</xdr:col>
          <xdr:colOff>1440180</xdr:colOff>
          <xdr:row>6</xdr:row>
          <xdr:rowOff>0</xdr:rowOff>
        </xdr:to>
        <xdr:sp macro="" textlink="">
          <xdr:nvSpPr>
            <xdr:cNvPr id="14339" name="Group Box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975360</xdr:colOff>
          <xdr:row>9</xdr:row>
          <xdr:rowOff>304800</xdr:rowOff>
        </xdr:to>
        <xdr:sp macro="" textlink="">
          <xdr:nvSpPr>
            <xdr:cNvPr id="15363" name="Group Box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83820</xdr:colOff>
          <xdr:row>8</xdr:row>
          <xdr:rowOff>723900</xdr:rowOff>
        </xdr:from>
        <xdr:to>
          <xdr:col>4</xdr:col>
          <xdr:colOff>441960</xdr:colOff>
          <xdr:row>8</xdr:row>
          <xdr:rowOff>1089660</xdr:rowOff>
        </xdr:to>
        <xdr:sp macro="" textlink="">
          <xdr:nvSpPr>
            <xdr:cNvPr id="16385" name="Option Button 1" hidden="1">
              <a:extLst>
                <a:ext uri="{63B3BB69-23CF-44E3-9099-C40C66FF867C}">
                  <a14:compatExt spid="_x0000_s1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8</xdr:row>
          <xdr:rowOff>685800</xdr:rowOff>
        </xdr:from>
        <xdr:to>
          <xdr:col>4</xdr:col>
          <xdr:colOff>1013460</xdr:colOff>
          <xdr:row>8</xdr:row>
          <xdr:rowOff>1127760</xdr:rowOff>
        </xdr:to>
        <xdr:sp macro="" textlink="">
          <xdr:nvSpPr>
            <xdr:cNvPr id="16386" name="Option Button 2" hidden="1">
              <a:extLst>
                <a:ext uri="{63B3BB69-23CF-44E3-9099-C40C66FF867C}">
                  <a14:compatExt spid="_x0000_s1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12</xdr:row>
          <xdr:rowOff>1013460</xdr:rowOff>
        </xdr:from>
        <xdr:to>
          <xdr:col>4</xdr:col>
          <xdr:colOff>449580</xdr:colOff>
          <xdr:row>13</xdr:row>
          <xdr:rowOff>403860</xdr:rowOff>
        </xdr:to>
        <xdr:sp macro="" textlink="">
          <xdr:nvSpPr>
            <xdr:cNvPr id="16387" name="Option Button 3"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632460</xdr:colOff>
          <xdr:row>12</xdr:row>
          <xdr:rowOff>1013460</xdr:rowOff>
        </xdr:from>
        <xdr:to>
          <xdr:col>4</xdr:col>
          <xdr:colOff>1089660</xdr:colOff>
          <xdr:row>14</xdr:row>
          <xdr:rowOff>0</xdr:rowOff>
        </xdr:to>
        <xdr:sp macro="" textlink="">
          <xdr:nvSpPr>
            <xdr:cNvPr id="16388" name="Option Button 4"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15</xdr:row>
          <xdr:rowOff>601980</xdr:rowOff>
        </xdr:from>
        <xdr:to>
          <xdr:col>4</xdr:col>
          <xdr:colOff>441960</xdr:colOff>
          <xdr:row>15</xdr:row>
          <xdr:rowOff>975360</xdr:rowOff>
        </xdr:to>
        <xdr:sp macro="" textlink="">
          <xdr:nvSpPr>
            <xdr:cNvPr id="16389" name="Option Button 5"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579120</xdr:colOff>
          <xdr:row>15</xdr:row>
          <xdr:rowOff>541020</xdr:rowOff>
        </xdr:from>
        <xdr:to>
          <xdr:col>4</xdr:col>
          <xdr:colOff>1028700</xdr:colOff>
          <xdr:row>15</xdr:row>
          <xdr:rowOff>1013460</xdr:rowOff>
        </xdr:to>
        <xdr:sp macro="" textlink="">
          <xdr:nvSpPr>
            <xdr:cNvPr id="16390" name="Option Button 6" hidden="1">
              <a:extLst>
                <a:ext uri="{63B3BB69-23CF-44E3-9099-C40C66FF867C}">
                  <a14:compatExt spid="_x0000_s1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22860</xdr:rowOff>
        </xdr:from>
        <xdr:to>
          <xdr:col>5</xdr:col>
          <xdr:colOff>0</xdr:colOff>
          <xdr:row>9</xdr:row>
          <xdr:rowOff>0</xdr:rowOff>
        </xdr:to>
        <xdr:sp macro="" textlink="">
          <xdr:nvSpPr>
            <xdr:cNvPr id="16391" name="Group Box 7" hidden="1">
              <a:extLst>
                <a:ext uri="{63B3BB69-23CF-44E3-9099-C40C66FF867C}">
                  <a14:compatExt spid="_x0000_s163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15</xdr:row>
          <xdr:rowOff>0</xdr:rowOff>
        </xdr:to>
        <xdr:sp macro="" textlink="">
          <xdr:nvSpPr>
            <xdr:cNvPr id="16392" name="Group Box 8" hidden="1">
              <a:extLst>
                <a:ext uri="{63B3BB69-23CF-44E3-9099-C40C66FF867C}">
                  <a14:compatExt spid="_x0000_s163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0</xdr:rowOff>
        </xdr:to>
        <xdr:sp macro="" textlink="">
          <xdr:nvSpPr>
            <xdr:cNvPr id="16393" name="Group Box 9" hidden="1">
              <a:extLst>
                <a:ext uri="{63B3BB69-23CF-44E3-9099-C40C66FF867C}">
                  <a14:compatExt spid="_x0000_s16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312420</xdr:rowOff>
        </xdr:from>
        <xdr:to>
          <xdr:col>5</xdr:col>
          <xdr:colOff>0</xdr:colOff>
          <xdr:row>15</xdr:row>
          <xdr:rowOff>0</xdr:rowOff>
        </xdr:to>
        <xdr:sp macro="" textlink="">
          <xdr:nvSpPr>
            <xdr:cNvPr id="16394" name="Group Box 10" hidden="1">
              <a:extLst>
                <a:ext uri="{63B3BB69-23CF-44E3-9099-C40C66FF867C}">
                  <a14:compatExt spid="_x0000_s163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327660</xdr:colOff>
          <xdr:row>6</xdr:row>
          <xdr:rowOff>114300</xdr:rowOff>
        </xdr:from>
        <xdr:to>
          <xdr:col>2</xdr:col>
          <xdr:colOff>952500</xdr:colOff>
          <xdr:row>6</xdr:row>
          <xdr:rowOff>327660</xdr:rowOff>
        </xdr:to>
        <xdr:sp macro="" textlink="">
          <xdr:nvSpPr>
            <xdr:cNvPr id="17409" name="Option Button 1"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121920</xdr:rowOff>
        </xdr:from>
        <xdr:to>
          <xdr:col>3</xdr:col>
          <xdr:colOff>1379220</xdr:colOff>
          <xdr:row>6</xdr:row>
          <xdr:rowOff>335280</xdr:rowOff>
        </xdr:to>
        <xdr:sp macro="" textlink="">
          <xdr:nvSpPr>
            <xdr:cNvPr id="17410" name="Option Button 2"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7411" name="Group Box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8</xdr:row>
          <xdr:rowOff>144780</xdr:rowOff>
        </xdr:from>
        <xdr:to>
          <xdr:col>2</xdr:col>
          <xdr:colOff>1097280</xdr:colOff>
          <xdr:row>8</xdr:row>
          <xdr:rowOff>365760</xdr:rowOff>
        </xdr:to>
        <xdr:sp macro="" textlink="">
          <xdr:nvSpPr>
            <xdr:cNvPr id="17412" name="Option Button 4"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99060</xdr:rowOff>
        </xdr:from>
        <xdr:to>
          <xdr:col>4</xdr:col>
          <xdr:colOff>22860</xdr:colOff>
          <xdr:row>8</xdr:row>
          <xdr:rowOff>381000</xdr:rowOff>
        </xdr:to>
        <xdr:sp macro="" textlink="">
          <xdr:nvSpPr>
            <xdr:cNvPr id="17413" name="Option Button 5" hidden="1">
              <a:extLst>
                <a:ext uri="{63B3BB69-23CF-44E3-9099-C40C66FF867C}">
                  <a14:compatExt spid="_x0000_s17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7414" name="Group Box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274320</xdr:colOff>
          <xdr:row>10</xdr:row>
          <xdr:rowOff>106680</xdr:rowOff>
        </xdr:from>
        <xdr:to>
          <xdr:col>2</xdr:col>
          <xdr:colOff>1097280</xdr:colOff>
          <xdr:row>10</xdr:row>
          <xdr:rowOff>365760</xdr:rowOff>
        </xdr:to>
        <xdr:sp macro="" textlink="">
          <xdr:nvSpPr>
            <xdr:cNvPr id="17415" name="Option Button 7"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480060</xdr:colOff>
          <xdr:row>10</xdr:row>
          <xdr:rowOff>106680</xdr:rowOff>
        </xdr:from>
        <xdr:to>
          <xdr:col>4</xdr:col>
          <xdr:colOff>22860</xdr:colOff>
          <xdr:row>10</xdr:row>
          <xdr:rowOff>381000</xdr:rowOff>
        </xdr:to>
        <xdr:sp macro="" textlink="">
          <xdr:nvSpPr>
            <xdr:cNvPr id="17416" name="Option Button 8" hidden="1">
              <a:extLst>
                <a:ext uri="{63B3BB69-23CF-44E3-9099-C40C66FF867C}">
                  <a14:compatExt spid="_x0000_s1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556260</xdr:colOff>
          <xdr:row>11</xdr:row>
          <xdr:rowOff>0</xdr:rowOff>
        </xdr:to>
        <xdr:sp macro="" textlink="">
          <xdr:nvSpPr>
            <xdr:cNvPr id="17417" name="Group Box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259080</xdr:colOff>
          <xdr:row>12</xdr:row>
          <xdr:rowOff>121920</xdr:rowOff>
        </xdr:from>
        <xdr:to>
          <xdr:col>2</xdr:col>
          <xdr:colOff>1143000</xdr:colOff>
          <xdr:row>12</xdr:row>
          <xdr:rowOff>365760</xdr:rowOff>
        </xdr:to>
        <xdr:sp macro="" textlink="">
          <xdr:nvSpPr>
            <xdr:cNvPr id="17418" name="Option Button 10"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571500</xdr:colOff>
          <xdr:row>12</xdr:row>
          <xdr:rowOff>68580</xdr:rowOff>
        </xdr:from>
        <xdr:to>
          <xdr:col>4</xdr:col>
          <xdr:colOff>198120</xdr:colOff>
          <xdr:row>12</xdr:row>
          <xdr:rowOff>365760</xdr:rowOff>
        </xdr:to>
        <xdr:sp macro="" textlink="">
          <xdr:nvSpPr>
            <xdr:cNvPr id="17419" name="Option Button 11"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5</xdr:col>
          <xdr:colOff>0</xdr:colOff>
          <xdr:row>13</xdr:row>
          <xdr:rowOff>0</xdr:rowOff>
        </xdr:to>
        <xdr:sp macro="" textlink="">
          <xdr:nvSpPr>
            <xdr:cNvPr id="17420" name="Group Box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289560</xdr:colOff>
          <xdr:row>6</xdr:row>
          <xdr:rowOff>137160</xdr:rowOff>
        </xdr:from>
        <xdr:to>
          <xdr:col>2</xdr:col>
          <xdr:colOff>914400</xdr:colOff>
          <xdr:row>6</xdr:row>
          <xdr:rowOff>342900</xdr:rowOff>
        </xdr:to>
        <xdr:sp macro="" textlink="">
          <xdr:nvSpPr>
            <xdr:cNvPr id="18433" name="Option Button 1" hidden="1">
              <a:extLst>
                <a:ext uri="{63B3BB69-23CF-44E3-9099-C40C66FF867C}">
                  <a14:compatExt spid="_x0000_s18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121920</xdr:rowOff>
        </xdr:from>
        <xdr:to>
          <xdr:col>3</xdr:col>
          <xdr:colOff>1379220</xdr:colOff>
          <xdr:row>6</xdr:row>
          <xdr:rowOff>335280</xdr:rowOff>
        </xdr:to>
        <xdr:sp macro="" textlink="">
          <xdr:nvSpPr>
            <xdr:cNvPr id="18434" name="Option Button 2"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8435" name="Group Box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327660</xdr:colOff>
          <xdr:row>6</xdr:row>
          <xdr:rowOff>114300</xdr:rowOff>
        </xdr:from>
        <xdr:to>
          <xdr:col>2</xdr:col>
          <xdr:colOff>952500</xdr:colOff>
          <xdr:row>6</xdr:row>
          <xdr:rowOff>327660</xdr:rowOff>
        </xdr:to>
        <xdr:sp macro="" textlink="">
          <xdr:nvSpPr>
            <xdr:cNvPr id="19457" name="Option Button 1" hidden="1">
              <a:extLst>
                <a:ext uri="{63B3BB69-23CF-44E3-9099-C40C66FF867C}">
                  <a14:compatExt spid="_x0000_s19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121920</xdr:rowOff>
        </xdr:from>
        <xdr:to>
          <xdr:col>3</xdr:col>
          <xdr:colOff>1379220</xdr:colOff>
          <xdr:row>6</xdr:row>
          <xdr:rowOff>335280</xdr:rowOff>
        </xdr:to>
        <xdr:sp macro="" textlink="">
          <xdr:nvSpPr>
            <xdr:cNvPr id="19458" name="Option Button 2"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9459" name="Group Box 3" hidden="1">
              <a:extLst>
                <a:ext uri="{63B3BB69-23CF-44E3-9099-C40C66FF867C}">
                  <a14:compatExt spid="_x0000_s194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8</xdr:row>
          <xdr:rowOff>144780</xdr:rowOff>
        </xdr:from>
        <xdr:to>
          <xdr:col>2</xdr:col>
          <xdr:colOff>1097280</xdr:colOff>
          <xdr:row>8</xdr:row>
          <xdr:rowOff>365760</xdr:rowOff>
        </xdr:to>
        <xdr:sp macro="" textlink="">
          <xdr:nvSpPr>
            <xdr:cNvPr id="19460" name="Option Button 4" hidden="1">
              <a:extLst>
                <a:ext uri="{63B3BB69-23CF-44E3-9099-C40C66FF867C}">
                  <a14:compatExt spid="_x0000_s19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99060</xdr:rowOff>
        </xdr:from>
        <xdr:to>
          <xdr:col>4</xdr:col>
          <xdr:colOff>22860</xdr:colOff>
          <xdr:row>8</xdr:row>
          <xdr:rowOff>381000</xdr:rowOff>
        </xdr:to>
        <xdr:sp macro="" textlink="">
          <xdr:nvSpPr>
            <xdr:cNvPr id="19461" name="Option Button 5"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9462" name="Group Box 6" hidden="1">
              <a:extLst>
                <a:ext uri="{63B3BB69-23CF-44E3-9099-C40C66FF867C}">
                  <a14:compatExt spid="_x0000_s19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274320</xdr:colOff>
          <xdr:row>10</xdr:row>
          <xdr:rowOff>106680</xdr:rowOff>
        </xdr:from>
        <xdr:to>
          <xdr:col>2</xdr:col>
          <xdr:colOff>1097280</xdr:colOff>
          <xdr:row>10</xdr:row>
          <xdr:rowOff>365760</xdr:rowOff>
        </xdr:to>
        <xdr:sp macro="" textlink="">
          <xdr:nvSpPr>
            <xdr:cNvPr id="19463" name="Option Button 7"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480060</xdr:colOff>
          <xdr:row>10</xdr:row>
          <xdr:rowOff>106680</xdr:rowOff>
        </xdr:from>
        <xdr:to>
          <xdr:col>4</xdr:col>
          <xdr:colOff>22860</xdr:colOff>
          <xdr:row>10</xdr:row>
          <xdr:rowOff>381000</xdr:rowOff>
        </xdr:to>
        <xdr:sp macro="" textlink="">
          <xdr:nvSpPr>
            <xdr:cNvPr id="19464" name="Option Button 8"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556260</xdr:colOff>
          <xdr:row>11</xdr:row>
          <xdr:rowOff>0</xdr:rowOff>
        </xdr:to>
        <xdr:sp macro="" textlink="">
          <xdr:nvSpPr>
            <xdr:cNvPr id="19465" name="Group Box 9" hidden="1">
              <a:extLst>
                <a:ext uri="{63B3BB69-23CF-44E3-9099-C40C66FF867C}">
                  <a14:compatExt spid="_x0000_s19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8.xml><?xml version="1.0" encoding="utf-8"?>
<xdr:wsDr xmlns:xdr="http://schemas.openxmlformats.org/drawingml/2006/spreadsheetDrawing" xmlns:a="http://schemas.openxmlformats.org/drawingml/2006/main">
  <xdr:oneCellAnchor>
    <xdr:from>
      <xdr:col>1</xdr:col>
      <xdr:colOff>175260</xdr:colOff>
      <xdr:row>0</xdr:row>
      <xdr:rowOff>190500</xdr:rowOff>
    </xdr:from>
    <xdr:ext cx="818173" cy="275717"/>
    <xdr:sp macro="" textlink="">
      <xdr:nvSpPr>
        <xdr:cNvPr id="2" name="テキスト ボックス 1"/>
        <xdr:cNvSpPr txBox="1"/>
      </xdr:nvSpPr>
      <xdr:spPr>
        <a:xfrm>
          <a:off x="251460" y="190500"/>
          <a:ext cx="818173"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別紙</a:t>
          </a:r>
          <a:r>
            <a:rPr lang="en-US" altLang="ja-JP" sz="1100"/>
            <a:t>28-2</a:t>
          </a:r>
          <a:r>
            <a:rPr lang="ja-JP" altLang="en-US" sz="1100"/>
            <a:t>　</a:t>
          </a:r>
        </a:p>
      </xdr:txBody>
    </xdr:sp>
    <xdr:clientData/>
  </xdr:oneCellAnchor>
  <xdr:oneCellAnchor>
    <xdr:from>
      <xdr:col>7</xdr:col>
      <xdr:colOff>89535</xdr:colOff>
      <xdr:row>0</xdr:row>
      <xdr:rowOff>19050</xdr:rowOff>
    </xdr:from>
    <xdr:ext cx="1082348" cy="259045"/>
    <xdr:sp macro="" textlink="">
      <xdr:nvSpPr>
        <xdr:cNvPr id="3" name="テキスト ボックス 2"/>
        <xdr:cNvSpPr txBox="1"/>
      </xdr:nvSpPr>
      <xdr:spPr>
        <a:xfrm>
          <a:off x="5408295" y="19050"/>
          <a:ext cx="1082348" cy="2590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000"/>
            <a:t>（共同生活援助）</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20307;&#21046;&#23626;&#6529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16;&#26989;\&#20307;&#21046;&#23626;&#652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34392598\AppData\Local\Microsoft\Windows\Temporary%20Internet%20Files\Content.Outlook\D7G6X2X7\&#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5.xml"/><Relationship Id="rId16" Type="http://schemas.openxmlformats.org/officeDocument/2006/relationships/ctrlProp" Target="../ctrlProps/ctrlProp13.xml"/><Relationship Id="rId1" Type="http://schemas.openxmlformats.org/officeDocument/2006/relationships/printerSettings" Target="../printerSettings/printerSettings9.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11.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3.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25.xml"/><Relationship Id="rId5" Type="http://schemas.openxmlformats.org/officeDocument/2006/relationships/ctrlProp" Target="../ctrlProps/ctrlProp24.xml"/><Relationship Id="rId4" Type="http://schemas.openxmlformats.org/officeDocument/2006/relationships/ctrlProp" Target="../ctrlProps/ctrlProp2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23.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25.bin"/><Relationship Id="rId4" Type="http://schemas.openxmlformats.org/officeDocument/2006/relationships/ctrlProp" Target="../ctrlProps/ctrlProp29.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3" Type="http://schemas.openxmlformats.org/officeDocument/2006/relationships/vmlDrawing" Target="../drawings/vmlDrawing7.vml"/><Relationship Id="rId7" Type="http://schemas.openxmlformats.org/officeDocument/2006/relationships/ctrlProp" Target="../ctrlProps/ctrlProp33.xml"/><Relationship Id="rId12" Type="http://schemas.openxmlformats.org/officeDocument/2006/relationships/ctrlProp" Target="../ctrlProps/ctrlProp38.xml"/><Relationship Id="rId2" Type="http://schemas.openxmlformats.org/officeDocument/2006/relationships/drawing" Target="../drawings/drawing14.xml"/><Relationship Id="rId1" Type="http://schemas.openxmlformats.org/officeDocument/2006/relationships/printerSettings" Target="../printerSettings/printerSettings29.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0" Type="http://schemas.openxmlformats.org/officeDocument/2006/relationships/ctrlProp" Target="../ctrlProps/ctrlProp36.xml"/><Relationship Id="rId4" Type="http://schemas.openxmlformats.org/officeDocument/2006/relationships/ctrlProp" Target="../ctrlProps/ctrlProp30.xml"/><Relationship Id="rId9" Type="http://schemas.openxmlformats.org/officeDocument/2006/relationships/ctrlProp" Target="../ctrlProps/ctrlProp35.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44.xml"/><Relationship Id="rId13" Type="http://schemas.openxmlformats.org/officeDocument/2006/relationships/ctrlProp" Target="../ctrlProps/ctrlProp49.xml"/><Relationship Id="rId3" Type="http://schemas.openxmlformats.org/officeDocument/2006/relationships/vmlDrawing" Target="../drawings/vmlDrawing8.vml"/><Relationship Id="rId7" Type="http://schemas.openxmlformats.org/officeDocument/2006/relationships/ctrlProp" Target="../ctrlProps/ctrlProp43.xml"/><Relationship Id="rId12" Type="http://schemas.openxmlformats.org/officeDocument/2006/relationships/ctrlProp" Target="../ctrlProps/ctrlProp48.x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42.xml"/><Relationship Id="rId11" Type="http://schemas.openxmlformats.org/officeDocument/2006/relationships/ctrlProp" Target="../ctrlProps/ctrlProp47.xml"/><Relationship Id="rId5" Type="http://schemas.openxmlformats.org/officeDocument/2006/relationships/ctrlProp" Target="../ctrlProps/ctrlProp41.xml"/><Relationship Id="rId15" Type="http://schemas.openxmlformats.org/officeDocument/2006/relationships/ctrlProp" Target="../ctrlProps/ctrlProp51.xml"/><Relationship Id="rId10" Type="http://schemas.openxmlformats.org/officeDocument/2006/relationships/ctrlProp" Target="../ctrlProps/ctrlProp46.xml"/><Relationship Id="rId4" Type="http://schemas.openxmlformats.org/officeDocument/2006/relationships/ctrlProp" Target="../ctrlProps/ctrlProp40.xml"/><Relationship Id="rId9" Type="http://schemas.openxmlformats.org/officeDocument/2006/relationships/ctrlProp" Target="../ctrlProps/ctrlProp45.xml"/><Relationship Id="rId14" Type="http://schemas.openxmlformats.org/officeDocument/2006/relationships/ctrlProp" Target="../ctrlProps/ctrlProp5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10.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0"/>
  <sheetViews>
    <sheetView showGridLines="0" tabSelected="1" view="pageBreakPreview" zoomScaleNormal="100" zoomScaleSheetLayoutView="100" workbookViewId="0">
      <selection activeCell="B6" sqref="B6:M6"/>
    </sheetView>
  </sheetViews>
  <sheetFormatPr defaultColWidth="8.09765625" defaultRowHeight="13.2"/>
  <cols>
    <col min="1" max="1" width="4.59765625" style="1" customWidth="1"/>
    <col min="2" max="12" width="8.09765625" style="1"/>
    <col min="13" max="13" width="11.3984375" style="1" customWidth="1"/>
    <col min="14" max="256" width="8.09765625" style="1"/>
    <col min="257" max="257" width="4.59765625" style="1" customWidth="1"/>
    <col min="258" max="268" width="8.09765625" style="1"/>
    <col min="269" max="269" width="11.3984375" style="1" customWidth="1"/>
    <col min="270" max="512" width="8.09765625" style="1"/>
    <col min="513" max="513" width="4.59765625" style="1" customWidth="1"/>
    <col min="514" max="524" width="8.09765625" style="1"/>
    <col min="525" max="525" width="11.3984375" style="1" customWidth="1"/>
    <col min="526" max="768" width="8.09765625" style="1"/>
    <col min="769" max="769" width="4.59765625" style="1" customWidth="1"/>
    <col min="770" max="780" width="8.09765625" style="1"/>
    <col min="781" max="781" width="11.3984375" style="1" customWidth="1"/>
    <col min="782" max="1024" width="8.09765625" style="1"/>
    <col min="1025" max="1025" width="4.59765625" style="1" customWidth="1"/>
    <col min="1026" max="1036" width="8.09765625" style="1"/>
    <col min="1037" max="1037" width="11.3984375" style="1" customWidth="1"/>
    <col min="1038" max="1280" width="8.09765625" style="1"/>
    <col min="1281" max="1281" width="4.59765625" style="1" customWidth="1"/>
    <col min="1282" max="1292" width="8.09765625" style="1"/>
    <col min="1293" max="1293" width="11.3984375" style="1" customWidth="1"/>
    <col min="1294" max="1536" width="8.09765625" style="1"/>
    <col min="1537" max="1537" width="4.59765625" style="1" customWidth="1"/>
    <col min="1538" max="1548" width="8.09765625" style="1"/>
    <col min="1549" max="1549" width="11.3984375" style="1" customWidth="1"/>
    <col min="1550" max="1792" width="8.09765625" style="1"/>
    <col min="1793" max="1793" width="4.59765625" style="1" customWidth="1"/>
    <col min="1794" max="1804" width="8.09765625" style="1"/>
    <col min="1805" max="1805" width="11.3984375" style="1" customWidth="1"/>
    <col min="1806" max="2048" width="8.09765625" style="1"/>
    <col min="2049" max="2049" width="4.59765625" style="1" customWidth="1"/>
    <col min="2050" max="2060" width="8.09765625" style="1"/>
    <col min="2061" max="2061" width="11.3984375" style="1" customWidth="1"/>
    <col min="2062" max="2304" width="8.09765625" style="1"/>
    <col min="2305" max="2305" width="4.59765625" style="1" customWidth="1"/>
    <col min="2306" max="2316" width="8.09765625" style="1"/>
    <col min="2317" max="2317" width="11.3984375" style="1" customWidth="1"/>
    <col min="2318" max="2560" width="8.09765625" style="1"/>
    <col min="2561" max="2561" width="4.59765625" style="1" customWidth="1"/>
    <col min="2562" max="2572" width="8.09765625" style="1"/>
    <col min="2573" max="2573" width="11.3984375" style="1" customWidth="1"/>
    <col min="2574" max="2816" width="8.09765625" style="1"/>
    <col min="2817" max="2817" width="4.59765625" style="1" customWidth="1"/>
    <col min="2818" max="2828" width="8.09765625" style="1"/>
    <col min="2829" max="2829" width="11.3984375" style="1" customWidth="1"/>
    <col min="2830" max="3072" width="8.09765625" style="1"/>
    <col min="3073" max="3073" width="4.59765625" style="1" customWidth="1"/>
    <col min="3074" max="3084" width="8.09765625" style="1"/>
    <col min="3085" max="3085" width="11.3984375" style="1" customWidth="1"/>
    <col min="3086" max="3328" width="8.09765625" style="1"/>
    <col min="3329" max="3329" width="4.59765625" style="1" customWidth="1"/>
    <col min="3330" max="3340" width="8.09765625" style="1"/>
    <col min="3341" max="3341" width="11.3984375" style="1" customWidth="1"/>
    <col min="3342" max="3584" width="8.09765625" style="1"/>
    <col min="3585" max="3585" width="4.59765625" style="1" customWidth="1"/>
    <col min="3586" max="3596" width="8.09765625" style="1"/>
    <col min="3597" max="3597" width="11.3984375" style="1" customWidth="1"/>
    <col min="3598" max="3840" width="8.09765625" style="1"/>
    <col min="3841" max="3841" width="4.59765625" style="1" customWidth="1"/>
    <col min="3842" max="3852" width="8.09765625" style="1"/>
    <col min="3853" max="3853" width="11.3984375" style="1" customWidth="1"/>
    <col min="3854" max="4096" width="8.09765625" style="1"/>
    <col min="4097" max="4097" width="4.59765625" style="1" customWidth="1"/>
    <col min="4098" max="4108" width="8.09765625" style="1"/>
    <col min="4109" max="4109" width="11.3984375" style="1" customWidth="1"/>
    <col min="4110" max="4352" width="8.09765625" style="1"/>
    <col min="4353" max="4353" width="4.59765625" style="1" customWidth="1"/>
    <col min="4354" max="4364" width="8.09765625" style="1"/>
    <col min="4365" max="4365" width="11.3984375" style="1" customWidth="1"/>
    <col min="4366" max="4608" width="8.09765625" style="1"/>
    <col min="4609" max="4609" width="4.59765625" style="1" customWidth="1"/>
    <col min="4610" max="4620" width="8.09765625" style="1"/>
    <col min="4621" max="4621" width="11.3984375" style="1" customWidth="1"/>
    <col min="4622" max="4864" width="8.09765625" style="1"/>
    <col min="4865" max="4865" width="4.59765625" style="1" customWidth="1"/>
    <col min="4866" max="4876" width="8.09765625" style="1"/>
    <col min="4877" max="4877" width="11.3984375" style="1" customWidth="1"/>
    <col min="4878" max="5120" width="8.09765625" style="1"/>
    <col min="5121" max="5121" width="4.59765625" style="1" customWidth="1"/>
    <col min="5122" max="5132" width="8.09765625" style="1"/>
    <col min="5133" max="5133" width="11.3984375" style="1" customWidth="1"/>
    <col min="5134" max="5376" width="8.09765625" style="1"/>
    <col min="5377" max="5377" width="4.59765625" style="1" customWidth="1"/>
    <col min="5378" max="5388" width="8.09765625" style="1"/>
    <col min="5389" max="5389" width="11.3984375" style="1" customWidth="1"/>
    <col min="5390" max="5632" width="8.09765625" style="1"/>
    <col min="5633" max="5633" width="4.59765625" style="1" customWidth="1"/>
    <col min="5634" max="5644" width="8.09765625" style="1"/>
    <col min="5645" max="5645" width="11.3984375" style="1" customWidth="1"/>
    <col min="5646" max="5888" width="8.09765625" style="1"/>
    <col min="5889" max="5889" width="4.59765625" style="1" customWidth="1"/>
    <col min="5890" max="5900" width="8.09765625" style="1"/>
    <col min="5901" max="5901" width="11.3984375" style="1" customWidth="1"/>
    <col min="5902" max="6144" width="8.09765625" style="1"/>
    <col min="6145" max="6145" width="4.59765625" style="1" customWidth="1"/>
    <col min="6146" max="6156" width="8.09765625" style="1"/>
    <col min="6157" max="6157" width="11.3984375" style="1" customWidth="1"/>
    <col min="6158" max="6400" width="8.09765625" style="1"/>
    <col min="6401" max="6401" width="4.59765625" style="1" customWidth="1"/>
    <col min="6402" max="6412" width="8.09765625" style="1"/>
    <col min="6413" max="6413" width="11.3984375" style="1" customWidth="1"/>
    <col min="6414" max="6656" width="8.09765625" style="1"/>
    <col min="6657" max="6657" width="4.59765625" style="1" customWidth="1"/>
    <col min="6658" max="6668" width="8.09765625" style="1"/>
    <col min="6669" max="6669" width="11.3984375" style="1" customWidth="1"/>
    <col min="6670" max="6912" width="8.09765625" style="1"/>
    <col min="6913" max="6913" width="4.59765625" style="1" customWidth="1"/>
    <col min="6914" max="6924" width="8.09765625" style="1"/>
    <col min="6925" max="6925" width="11.3984375" style="1" customWidth="1"/>
    <col min="6926" max="7168" width="8.09765625" style="1"/>
    <col min="7169" max="7169" width="4.59765625" style="1" customWidth="1"/>
    <col min="7170" max="7180" width="8.09765625" style="1"/>
    <col min="7181" max="7181" width="11.3984375" style="1" customWidth="1"/>
    <col min="7182" max="7424" width="8.09765625" style="1"/>
    <col min="7425" max="7425" width="4.59765625" style="1" customWidth="1"/>
    <col min="7426" max="7436" width="8.09765625" style="1"/>
    <col min="7437" max="7437" width="11.3984375" style="1" customWidth="1"/>
    <col min="7438" max="7680" width="8.09765625" style="1"/>
    <col min="7681" max="7681" width="4.59765625" style="1" customWidth="1"/>
    <col min="7682" max="7692" width="8.09765625" style="1"/>
    <col min="7693" max="7693" width="11.3984375" style="1" customWidth="1"/>
    <col min="7694" max="7936" width="8.09765625" style="1"/>
    <col min="7937" max="7937" width="4.59765625" style="1" customWidth="1"/>
    <col min="7938" max="7948" width="8.09765625" style="1"/>
    <col min="7949" max="7949" width="11.3984375" style="1" customWidth="1"/>
    <col min="7950" max="8192" width="8.09765625" style="1"/>
    <col min="8193" max="8193" width="4.59765625" style="1" customWidth="1"/>
    <col min="8194" max="8204" width="8.09765625" style="1"/>
    <col min="8205" max="8205" width="11.3984375" style="1" customWidth="1"/>
    <col min="8206" max="8448" width="8.09765625" style="1"/>
    <col min="8449" max="8449" width="4.59765625" style="1" customWidth="1"/>
    <col min="8450" max="8460" width="8.09765625" style="1"/>
    <col min="8461" max="8461" width="11.3984375" style="1" customWidth="1"/>
    <col min="8462" max="8704" width="8.09765625" style="1"/>
    <col min="8705" max="8705" width="4.59765625" style="1" customWidth="1"/>
    <col min="8706" max="8716" width="8.09765625" style="1"/>
    <col min="8717" max="8717" width="11.3984375" style="1" customWidth="1"/>
    <col min="8718" max="8960" width="8.09765625" style="1"/>
    <col min="8961" max="8961" width="4.59765625" style="1" customWidth="1"/>
    <col min="8962" max="8972" width="8.09765625" style="1"/>
    <col min="8973" max="8973" width="11.3984375" style="1" customWidth="1"/>
    <col min="8974" max="9216" width="8.09765625" style="1"/>
    <col min="9217" max="9217" width="4.59765625" style="1" customWidth="1"/>
    <col min="9218" max="9228" width="8.09765625" style="1"/>
    <col min="9229" max="9229" width="11.3984375" style="1" customWidth="1"/>
    <col min="9230" max="9472" width="8.09765625" style="1"/>
    <col min="9473" max="9473" width="4.59765625" style="1" customWidth="1"/>
    <col min="9474" max="9484" width="8.09765625" style="1"/>
    <col min="9485" max="9485" width="11.3984375" style="1" customWidth="1"/>
    <col min="9486" max="9728" width="8.09765625" style="1"/>
    <col min="9729" max="9729" width="4.59765625" style="1" customWidth="1"/>
    <col min="9730" max="9740" width="8.09765625" style="1"/>
    <col min="9741" max="9741" width="11.3984375" style="1" customWidth="1"/>
    <col min="9742" max="9984" width="8.09765625" style="1"/>
    <col min="9985" max="9985" width="4.59765625" style="1" customWidth="1"/>
    <col min="9986" max="9996" width="8.09765625" style="1"/>
    <col min="9997" max="9997" width="11.3984375" style="1" customWidth="1"/>
    <col min="9998" max="10240" width="8.09765625" style="1"/>
    <col min="10241" max="10241" width="4.59765625" style="1" customWidth="1"/>
    <col min="10242" max="10252" width="8.09765625" style="1"/>
    <col min="10253" max="10253" width="11.3984375" style="1" customWidth="1"/>
    <col min="10254" max="10496" width="8.09765625" style="1"/>
    <col min="10497" max="10497" width="4.59765625" style="1" customWidth="1"/>
    <col min="10498" max="10508" width="8.09765625" style="1"/>
    <col min="10509" max="10509" width="11.3984375" style="1" customWidth="1"/>
    <col min="10510" max="10752" width="8.09765625" style="1"/>
    <col min="10753" max="10753" width="4.59765625" style="1" customWidth="1"/>
    <col min="10754" max="10764" width="8.09765625" style="1"/>
    <col min="10765" max="10765" width="11.3984375" style="1" customWidth="1"/>
    <col min="10766" max="11008" width="8.09765625" style="1"/>
    <col min="11009" max="11009" width="4.59765625" style="1" customWidth="1"/>
    <col min="11010" max="11020" width="8.09765625" style="1"/>
    <col min="11021" max="11021" width="11.3984375" style="1" customWidth="1"/>
    <col min="11022" max="11264" width="8.09765625" style="1"/>
    <col min="11265" max="11265" width="4.59765625" style="1" customWidth="1"/>
    <col min="11266" max="11276" width="8.09765625" style="1"/>
    <col min="11277" max="11277" width="11.3984375" style="1" customWidth="1"/>
    <col min="11278" max="11520" width="8.09765625" style="1"/>
    <col min="11521" max="11521" width="4.59765625" style="1" customWidth="1"/>
    <col min="11522" max="11532" width="8.09765625" style="1"/>
    <col min="11533" max="11533" width="11.3984375" style="1" customWidth="1"/>
    <col min="11534" max="11776" width="8.09765625" style="1"/>
    <col min="11777" max="11777" width="4.59765625" style="1" customWidth="1"/>
    <col min="11778" max="11788" width="8.09765625" style="1"/>
    <col min="11789" max="11789" width="11.3984375" style="1" customWidth="1"/>
    <col min="11790" max="12032" width="8.09765625" style="1"/>
    <col min="12033" max="12033" width="4.59765625" style="1" customWidth="1"/>
    <col min="12034" max="12044" width="8.09765625" style="1"/>
    <col min="12045" max="12045" width="11.3984375" style="1" customWidth="1"/>
    <col min="12046" max="12288" width="8.09765625" style="1"/>
    <col min="12289" max="12289" width="4.59765625" style="1" customWidth="1"/>
    <col min="12290" max="12300" width="8.09765625" style="1"/>
    <col min="12301" max="12301" width="11.3984375" style="1" customWidth="1"/>
    <col min="12302" max="12544" width="8.09765625" style="1"/>
    <col min="12545" max="12545" width="4.59765625" style="1" customWidth="1"/>
    <col min="12546" max="12556" width="8.09765625" style="1"/>
    <col min="12557" max="12557" width="11.3984375" style="1" customWidth="1"/>
    <col min="12558" max="12800" width="8.09765625" style="1"/>
    <col min="12801" max="12801" width="4.59765625" style="1" customWidth="1"/>
    <col min="12802" max="12812" width="8.09765625" style="1"/>
    <col min="12813" max="12813" width="11.3984375" style="1" customWidth="1"/>
    <col min="12814" max="13056" width="8.09765625" style="1"/>
    <col min="13057" max="13057" width="4.59765625" style="1" customWidth="1"/>
    <col min="13058" max="13068" width="8.09765625" style="1"/>
    <col min="13069" max="13069" width="11.3984375" style="1" customWidth="1"/>
    <col min="13070" max="13312" width="8.09765625" style="1"/>
    <col min="13313" max="13313" width="4.59765625" style="1" customWidth="1"/>
    <col min="13314" max="13324" width="8.09765625" style="1"/>
    <col min="13325" max="13325" width="11.3984375" style="1" customWidth="1"/>
    <col min="13326" max="13568" width="8.09765625" style="1"/>
    <col min="13569" max="13569" width="4.59765625" style="1" customWidth="1"/>
    <col min="13570" max="13580" width="8.09765625" style="1"/>
    <col min="13581" max="13581" width="11.3984375" style="1" customWidth="1"/>
    <col min="13582" max="13824" width="8.09765625" style="1"/>
    <col min="13825" max="13825" width="4.59765625" style="1" customWidth="1"/>
    <col min="13826" max="13836" width="8.09765625" style="1"/>
    <col min="13837" max="13837" width="11.3984375" style="1" customWidth="1"/>
    <col min="13838" max="14080" width="8.09765625" style="1"/>
    <col min="14081" max="14081" width="4.59765625" style="1" customWidth="1"/>
    <col min="14082" max="14092" width="8.09765625" style="1"/>
    <col min="14093" max="14093" width="11.3984375" style="1" customWidth="1"/>
    <col min="14094" max="14336" width="8.09765625" style="1"/>
    <col min="14337" max="14337" width="4.59765625" style="1" customWidth="1"/>
    <col min="14338" max="14348" width="8.09765625" style="1"/>
    <col min="14349" max="14349" width="11.3984375" style="1" customWidth="1"/>
    <col min="14350" max="14592" width="8.09765625" style="1"/>
    <col min="14593" max="14593" width="4.59765625" style="1" customWidth="1"/>
    <col min="14594" max="14604" width="8.09765625" style="1"/>
    <col min="14605" max="14605" width="11.3984375" style="1" customWidth="1"/>
    <col min="14606" max="14848" width="8.09765625" style="1"/>
    <col min="14849" max="14849" width="4.59765625" style="1" customWidth="1"/>
    <col min="14850" max="14860" width="8.09765625" style="1"/>
    <col min="14861" max="14861" width="11.3984375" style="1" customWidth="1"/>
    <col min="14862" max="15104" width="8.09765625" style="1"/>
    <col min="15105" max="15105" width="4.59765625" style="1" customWidth="1"/>
    <col min="15106" max="15116" width="8.09765625" style="1"/>
    <col min="15117" max="15117" width="11.3984375" style="1" customWidth="1"/>
    <col min="15118" max="15360" width="8.09765625" style="1"/>
    <col min="15361" max="15361" width="4.59765625" style="1" customWidth="1"/>
    <col min="15362" max="15372" width="8.09765625" style="1"/>
    <col min="15373" max="15373" width="11.3984375" style="1" customWidth="1"/>
    <col min="15374" max="15616" width="8.09765625" style="1"/>
    <col min="15617" max="15617" width="4.59765625" style="1" customWidth="1"/>
    <col min="15618" max="15628" width="8.09765625" style="1"/>
    <col min="15629" max="15629" width="11.3984375" style="1" customWidth="1"/>
    <col min="15630" max="15872" width="8.09765625" style="1"/>
    <col min="15873" max="15873" width="4.59765625" style="1" customWidth="1"/>
    <col min="15874" max="15884" width="8.09765625" style="1"/>
    <col min="15885" max="15885" width="11.3984375" style="1" customWidth="1"/>
    <col min="15886" max="16128" width="8.09765625" style="1"/>
    <col min="16129" max="16129" width="4.59765625" style="1" customWidth="1"/>
    <col min="16130" max="16140" width="8.09765625" style="1"/>
    <col min="16141" max="16141" width="11.3984375" style="1" customWidth="1"/>
    <col min="16142" max="16384" width="8.09765625" style="1"/>
  </cols>
  <sheetData>
    <row r="1" spans="1:13" ht="9.75" customHeight="1"/>
    <row r="2" spans="1:13" ht="48.75" customHeight="1">
      <c r="A2" s="879" t="s">
        <v>0</v>
      </c>
      <c r="B2" s="880"/>
      <c r="C2" s="880"/>
      <c r="D2" s="880"/>
      <c r="E2" s="880"/>
      <c r="F2" s="880"/>
      <c r="G2" s="880"/>
      <c r="H2" s="880"/>
      <c r="I2" s="880"/>
      <c r="J2" s="880"/>
      <c r="K2" s="880"/>
      <c r="L2" s="880"/>
      <c r="M2" s="880"/>
    </row>
    <row r="3" spans="1:13" ht="26.25" customHeight="1">
      <c r="A3" s="880" t="s">
        <v>903</v>
      </c>
      <c r="B3" s="880"/>
      <c r="C3" s="880"/>
      <c r="D3" s="880"/>
      <c r="E3" s="880"/>
      <c r="F3" s="880"/>
      <c r="G3" s="880"/>
      <c r="H3" s="880"/>
      <c r="I3" s="880"/>
      <c r="J3" s="880"/>
      <c r="K3" s="880"/>
      <c r="L3" s="880"/>
      <c r="M3" s="880"/>
    </row>
    <row r="4" spans="1:13" ht="15.75" customHeight="1">
      <c r="A4" s="2"/>
      <c r="B4" s="3"/>
      <c r="C4" s="3"/>
      <c r="D4" s="3"/>
      <c r="E4" s="3"/>
      <c r="F4" s="3"/>
      <c r="G4" s="3"/>
      <c r="H4" s="3"/>
      <c r="I4" s="3"/>
      <c r="J4" s="3"/>
      <c r="K4" s="3"/>
      <c r="L4" s="3"/>
      <c r="M4" s="3"/>
    </row>
    <row r="5" spans="1:13" ht="13.5" customHeight="1">
      <c r="A5" s="2"/>
      <c r="B5" s="3"/>
      <c r="C5" s="3"/>
      <c r="D5" s="3"/>
      <c r="E5" s="3"/>
      <c r="F5" s="3"/>
      <c r="G5" s="3"/>
      <c r="H5" s="3"/>
      <c r="I5" s="3"/>
      <c r="J5" s="3"/>
      <c r="K5" s="3"/>
      <c r="L5" s="3"/>
      <c r="M5" s="3"/>
    </row>
    <row r="6" spans="1:13" s="5" customFormat="1" ht="15" customHeight="1">
      <c r="A6" s="4" t="s">
        <v>1</v>
      </c>
      <c r="B6" s="881" t="s">
        <v>898</v>
      </c>
      <c r="C6" s="881"/>
      <c r="D6" s="881"/>
      <c r="E6" s="881"/>
      <c r="F6" s="881"/>
      <c r="G6" s="881"/>
      <c r="H6" s="881"/>
      <c r="I6" s="881"/>
      <c r="J6" s="881"/>
      <c r="K6" s="881"/>
      <c r="L6" s="881"/>
      <c r="M6" s="881"/>
    </row>
    <row r="7" spans="1:13" s="5" customFormat="1" ht="15" customHeight="1">
      <c r="A7" s="6"/>
      <c r="B7" s="881" t="s">
        <v>2</v>
      </c>
      <c r="C7" s="881"/>
      <c r="D7" s="881"/>
      <c r="E7" s="881"/>
      <c r="F7" s="881"/>
      <c r="G7" s="881"/>
      <c r="H7" s="881"/>
      <c r="I7" s="881"/>
      <c r="J7" s="881"/>
      <c r="K7" s="881"/>
      <c r="L7" s="881"/>
      <c r="M7" s="881"/>
    </row>
    <row r="8" spans="1:13" s="5" customFormat="1" ht="5.25" customHeight="1">
      <c r="A8" s="6"/>
      <c r="B8" s="7"/>
      <c r="C8" s="7"/>
      <c r="D8" s="7"/>
      <c r="E8" s="7"/>
      <c r="F8" s="7"/>
      <c r="G8" s="7"/>
      <c r="H8" s="7"/>
      <c r="I8" s="7"/>
      <c r="J8" s="7"/>
      <c r="K8" s="7"/>
      <c r="L8" s="7"/>
      <c r="M8" s="7"/>
    </row>
    <row r="9" spans="1:13" s="5" customFormat="1" ht="15" customHeight="1">
      <c r="A9" s="8" t="s">
        <v>1</v>
      </c>
      <c r="B9" s="878" t="s">
        <v>3</v>
      </c>
      <c r="C9" s="878"/>
      <c r="D9" s="878"/>
      <c r="E9" s="878"/>
      <c r="F9" s="878"/>
      <c r="G9" s="878"/>
      <c r="H9" s="878"/>
      <c r="I9" s="878"/>
      <c r="J9" s="878"/>
      <c r="K9" s="878"/>
      <c r="L9" s="878"/>
      <c r="M9" s="878"/>
    </row>
    <row r="10" spans="1:13" s="5" customFormat="1" ht="15" customHeight="1">
      <c r="A10" s="8"/>
      <c r="B10" s="878" t="s">
        <v>897</v>
      </c>
      <c r="C10" s="878"/>
      <c r="D10" s="878"/>
      <c r="E10" s="878"/>
      <c r="F10" s="878"/>
      <c r="G10" s="878"/>
      <c r="H10" s="878"/>
      <c r="I10" s="878"/>
      <c r="J10" s="878"/>
      <c r="K10" s="878"/>
      <c r="L10" s="878"/>
      <c r="M10" s="878"/>
    </row>
    <row r="11" spans="1:13" s="5" customFormat="1" ht="5.25" customHeight="1">
      <c r="A11" s="8"/>
      <c r="B11" s="9"/>
      <c r="C11" s="9"/>
      <c r="D11" s="9"/>
      <c r="E11" s="9"/>
      <c r="F11" s="9"/>
      <c r="G11" s="9"/>
      <c r="H11" s="9"/>
      <c r="I11" s="9"/>
      <c r="J11" s="9"/>
      <c r="K11" s="9"/>
      <c r="L11" s="9"/>
      <c r="M11" s="9"/>
    </row>
    <row r="12" spans="1:13" s="5" customFormat="1" ht="15" customHeight="1">
      <c r="A12" s="10" t="s">
        <v>1</v>
      </c>
      <c r="B12" s="6" t="s">
        <v>4</v>
      </c>
      <c r="C12" s="6"/>
      <c r="D12" s="6"/>
      <c r="E12" s="6"/>
      <c r="F12" s="6"/>
      <c r="G12" s="6"/>
      <c r="H12" s="6"/>
      <c r="I12" s="6"/>
      <c r="J12" s="6"/>
      <c r="K12" s="6"/>
      <c r="L12" s="6"/>
      <c r="M12" s="6"/>
    </row>
    <row r="13" spans="1:13" s="5" customFormat="1" ht="15" customHeight="1">
      <c r="A13" s="11"/>
      <c r="B13" s="5" t="s">
        <v>5</v>
      </c>
      <c r="C13" s="6"/>
      <c r="D13" s="6"/>
      <c r="E13" s="6"/>
      <c r="F13" s="6"/>
      <c r="G13" s="6"/>
      <c r="H13" s="6"/>
      <c r="I13" s="6"/>
      <c r="J13" s="6"/>
      <c r="K13" s="6"/>
      <c r="L13" s="6"/>
      <c r="M13" s="6"/>
    </row>
    <row r="14" spans="1:13" s="5" customFormat="1" ht="15" customHeight="1">
      <c r="A14" s="11"/>
      <c r="B14" s="878" t="s">
        <v>6</v>
      </c>
      <c r="C14" s="878"/>
      <c r="D14" s="878"/>
      <c r="E14" s="878"/>
      <c r="F14" s="878"/>
      <c r="G14" s="878"/>
      <c r="H14" s="878"/>
      <c r="I14" s="878"/>
      <c r="J14" s="878"/>
      <c r="K14" s="878"/>
      <c r="L14" s="878"/>
      <c r="M14" s="878"/>
    </row>
    <row r="15" spans="1:13" s="5" customFormat="1" ht="15" customHeight="1">
      <c r="A15" s="11"/>
      <c r="B15" s="878" t="s">
        <v>7</v>
      </c>
      <c r="C15" s="878"/>
      <c r="D15" s="878"/>
      <c r="E15" s="878"/>
      <c r="F15" s="878"/>
      <c r="G15" s="878"/>
      <c r="H15" s="878"/>
      <c r="I15" s="878"/>
      <c r="J15" s="878"/>
      <c r="K15" s="878"/>
      <c r="L15" s="878"/>
      <c r="M15" s="878"/>
    </row>
    <row r="16" spans="1:13" s="5" customFormat="1" ht="15" customHeight="1">
      <c r="A16" s="11"/>
      <c r="B16" s="878" t="s">
        <v>881</v>
      </c>
      <c r="C16" s="878"/>
      <c r="D16" s="878"/>
      <c r="E16" s="878"/>
      <c r="F16" s="878"/>
      <c r="G16" s="878"/>
      <c r="H16" s="878"/>
      <c r="I16" s="878"/>
      <c r="J16" s="878"/>
      <c r="K16" s="878"/>
      <c r="L16" s="878"/>
      <c r="M16" s="878"/>
    </row>
    <row r="17" spans="1:13" s="5" customFormat="1" ht="15" customHeight="1">
      <c r="A17" s="11"/>
      <c r="B17" s="878" t="s">
        <v>882</v>
      </c>
      <c r="C17" s="882"/>
      <c r="D17" s="882"/>
      <c r="E17" s="882"/>
      <c r="F17" s="882"/>
      <c r="G17" s="882"/>
      <c r="H17" s="882"/>
      <c r="I17" s="882"/>
      <c r="J17" s="882"/>
      <c r="K17" s="9"/>
      <c r="L17" s="9"/>
      <c r="M17" s="9"/>
    </row>
    <row r="18" spans="1:13" s="5" customFormat="1" ht="15" customHeight="1">
      <c r="A18" s="11"/>
      <c r="B18" s="878" t="s">
        <v>883</v>
      </c>
      <c r="C18" s="878"/>
      <c r="D18" s="878"/>
      <c r="E18" s="878"/>
      <c r="F18" s="878"/>
      <c r="G18" s="878"/>
      <c r="H18" s="878"/>
      <c r="I18" s="878"/>
      <c r="J18" s="878"/>
      <c r="K18" s="878"/>
      <c r="L18" s="878"/>
      <c r="M18" s="878"/>
    </row>
    <row r="19" spans="1:13" s="12" customFormat="1" ht="15" customHeight="1">
      <c r="A19" s="11"/>
      <c r="B19" s="878" t="s">
        <v>8</v>
      </c>
      <c r="C19" s="878"/>
      <c r="D19" s="878"/>
      <c r="E19" s="878"/>
      <c r="F19" s="878"/>
      <c r="G19" s="878"/>
      <c r="H19" s="878"/>
      <c r="I19" s="878"/>
      <c r="J19" s="878"/>
      <c r="K19" s="878"/>
      <c r="L19" s="878"/>
      <c r="M19" s="878"/>
    </row>
    <row r="20" spans="1:13" s="12" customFormat="1" ht="15" customHeight="1">
      <c r="A20" s="11"/>
      <c r="B20" s="878" t="s">
        <v>884</v>
      </c>
      <c r="C20" s="878"/>
      <c r="D20" s="878"/>
      <c r="E20" s="878"/>
      <c r="F20" s="878"/>
      <c r="G20" s="878"/>
      <c r="H20" s="878"/>
      <c r="I20" s="878"/>
      <c r="J20" s="878"/>
      <c r="K20" s="878"/>
      <c r="L20" s="878"/>
      <c r="M20" s="878"/>
    </row>
    <row r="21" spans="1:13" s="12" customFormat="1" ht="15" customHeight="1">
      <c r="A21" s="11"/>
      <c r="B21" s="878" t="s">
        <v>880</v>
      </c>
      <c r="C21" s="878"/>
      <c r="D21" s="878"/>
      <c r="E21" s="878"/>
      <c r="F21" s="878"/>
      <c r="G21" s="878"/>
      <c r="H21" s="878"/>
      <c r="I21" s="878"/>
      <c r="J21" s="878"/>
      <c r="K21" s="878"/>
      <c r="L21" s="878"/>
      <c r="M21" s="878"/>
    </row>
    <row r="22" spans="1:13" s="12" customFormat="1" ht="10.199999999999999" customHeight="1">
      <c r="A22" s="11"/>
      <c r="B22" s="883"/>
      <c r="C22" s="883"/>
      <c r="D22" s="883"/>
      <c r="E22" s="883"/>
      <c r="F22" s="883"/>
      <c r="G22" s="883"/>
      <c r="H22" s="883"/>
      <c r="I22" s="883"/>
      <c r="J22" s="883"/>
      <c r="K22" s="883"/>
      <c r="L22" s="883"/>
      <c r="M22" s="883"/>
    </row>
    <row r="23" spans="1:13" s="12" customFormat="1" ht="14.4">
      <c r="A23" s="11"/>
      <c r="B23" s="5"/>
      <c r="C23" s="5"/>
      <c r="D23" s="5"/>
      <c r="E23" s="5"/>
      <c r="F23" s="5"/>
      <c r="G23" s="5"/>
      <c r="H23" s="5"/>
      <c r="I23" s="5"/>
      <c r="J23" s="5"/>
      <c r="K23" s="5"/>
      <c r="L23" s="5"/>
      <c r="M23" s="5"/>
    </row>
    <row r="24" spans="1:13" s="12" customFormat="1" ht="14.4">
      <c r="A24" s="11"/>
      <c r="B24" s="5"/>
      <c r="C24" s="5"/>
      <c r="D24" s="5"/>
      <c r="E24" s="5"/>
      <c r="F24" s="5"/>
      <c r="G24" s="5"/>
      <c r="H24" s="5"/>
      <c r="I24" s="5"/>
      <c r="J24" s="5"/>
      <c r="K24" s="5"/>
      <c r="L24" s="5"/>
      <c r="M24" s="5"/>
    </row>
    <row r="25" spans="1:13" s="12" customFormat="1" ht="14.4">
      <c r="A25" s="11"/>
      <c r="B25" s="5"/>
      <c r="C25" s="5"/>
      <c r="D25" s="5"/>
      <c r="E25" s="5"/>
      <c r="F25" s="5"/>
      <c r="G25" s="5"/>
      <c r="H25" s="5"/>
      <c r="I25" s="5"/>
      <c r="J25" s="5"/>
      <c r="K25" s="5"/>
      <c r="L25" s="5"/>
      <c r="M25" s="5"/>
    </row>
    <row r="26" spans="1:13" s="12" customFormat="1" ht="14.4">
      <c r="A26" s="11"/>
      <c r="B26" s="5"/>
      <c r="C26" s="5" t="s">
        <v>9</v>
      </c>
      <c r="D26" s="13"/>
      <c r="E26" s="5" t="s">
        <v>9</v>
      </c>
      <c r="F26" s="11"/>
      <c r="G26" s="12" t="s">
        <v>9</v>
      </c>
      <c r="H26" s="884" t="s">
        <v>10</v>
      </c>
      <c r="I26" s="884"/>
      <c r="J26" s="5" t="s">
        <v>11</v>
      </c>
      <c r="K26" s="14" t="s">
        <v>12</v>
      </c>
      <c r="L26" s="5"/>
      <c r="M26" s="5"/>
    </row>
    <row r="27" spans="1:13" s="12" customFormat="1" ht="14.4">
      <c r="A27" s="11"/>
      <c r="B27" s="5"/>
      <c r="C27" s="5"/>
      <c r="D27" s="5"/>
      <c r="E27" s="5"/>
      <c r="F27" s="5"/>
      <c r="G27" s="5"/>
      <c r="H27" s="5"/>
      <c r="I27" s="5"/>
      <c r="J27" s="5"/>
      <c r="K27" s="5"/>
      <c r="L27" s="5"/>
      <c r="M27" s="5"/>
    </row>
    <row r="28" spans="1:13" s="12" customFormat="1" ht="14.4">
      <c r="A28" s="11"/>
      <c r="B28" s="5"/>
      <c r="C28" s="5"/>
      <c r="D28" s="5"/>
      <c r="E28" s="5"/>
      <c r="F28" s="5"/>
      <c r="G28" s="5"/>
      <c r="H28" s="5"/>
      <c r="I28" s="5"/>
      <c r="J28" s="5"/>
      <c r="K28" s="5"/>
      <c r="L28" s="5"/>
      <c r="M28" s="5"/>
    </row>
    <row r="29" spans="1:13" s="12" customFormat="1" ht="14.4">
      <c r="A29" s="11"/>
      <c r="B29" s="5"/>
      <c r="C29" s="5"/>
      <c r="D29" s="5"/>
      <c r="E29" s="5"/>
      <c r="F29" s="5"/>
      <c r="G29" s="5"/>
      <c r="H29" s="5"/>
      <c r="I29" s="5"/>
      <c r="J29" s="5"/>
      <c r="K29" s="5"/>
      <c r="L29" s="5"/>
      <c r="M29" s="5"/>
    </row>
    <row r="30" spans="1:13" s="12" customFormat="1" ht="14.4">
      <c r="A30" s="11"/>
      <c r="B30" s="5"/>
      <c r="C30" s="5"/>
      <c r="D30" s="5"/>
      <c r="E30" s="5"/>
      <c r="F30" s="5"/>
      <c r="G30" s="5"/>
      <c r="H30" s="5"/>
      <c r="I30" s="5"/>
      <c r="J30" s="5"/>
      <c r="K30" s="5"/>
      <c r="M30" s="11" t="s">
        <v>902</v>
      </c>
    </row>
  </sheetData>
  <sheetProtection algorithmName="SHA-512" hashValue="/C2VjW0eYvAhl1W0SUeWhbcFU2QHRQTxC25NGkm3BFr+OnXbull5To96CjjkhB/Z66/E7iimeKi0IyE4aJStjQ==" saltValue="Hua73k0BarMaIWOiFFENGA==" spinCount="100000" sheet="1" objects="1" scenarios="1"/>
  <mergeCells count="16">
    <mergeCell ref="B20:M20"/>
    <mergeCell ref="B22:M22"/>
    <mergeCell ref="H26:I26"/>
    <mergeCell ref="B21:M21"/>
    <mergeCell ref="B19:M19"/>
    <mergeCell ref="A2:M2"/>
    <mergeCell ref="A3:M3"/>
    <mergeCell ref="B6:M6"/>
    <mergeCell ref="B7:M7"/>
    <mergeCell ref="B9:M9"/>
    <mergeCell ref="B10:M10"/>
    <mergeCell ref="B14:M14"/>
    <mergeCell ref="B15:M15"/>
    <mergeCell ref="B16:M16"/>
    <mergeCell ref="B17:J17"/>
    <mergeCell ref="B18:M18"/>
  </mergeCells>
  <phoneticPr fontId="3"/>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09"/>
  <sheetViews>
    <sheetView showGridLines="0" view="pageBreakPreview" zoomScale="76" zoomScaleNormal="100" zoomScaleSheetLayoutView="76" workbookViewId="0">
      <pane xSplit="3" ySplit="5" topLeftCell="D6" activePane="bottomRight" state="frozen"/>
      <selection pane="topRight" activeCell="D1" sqref="D1"/>
      <selection pane="bottomLeft" activeCell="A5" sqref="A5"/>
      <selection pane="bottomRight" activeCell="B1" sqref="B1"/>
    </sheetView>
  </sheetViews>
  <sheetFormatPr defaultColWidth="8.09765625" defaultRowHeight="13.2"/>
  <cols>
    <col min="1" max="1" width="3.19921875" style="773" customWidth="1"/>
    <col min="2" max="2" width="8.69921875" style="773" customWidth="1"/>
    <col min="3" max="3" width="37" style="773" customWidth="1"/>
    <col min="4" max="4" width="8.69921875" style="859" customWidth="1"/>
    <col min="5" max="18" width="8.69921875" style="773" customWidth="1"/>
    <col min="19" max="19" width="3" style="773" customWidth="1"/>
    <col min="20" max="20" width="7.69921875" style="773" customWidth="1"/>
    <col min="21" max="256" width="8.09765625" style="773"/>
    <col min="257" max="257" width="3.19921875" style="773" customWidth="1"/>
    <col min="258" max="258" width="8.69921875" style="773" customWidth="1"/>
    <col min="259" max="259" width="37" style="773" customWidth="1"/>
    <col min="260" max="274" width="8.69921875" style="773" customWidth="1"/>
    <col min="275" max="275" width="3" style="773" customWidth="1"/>
    <col min="276" max="276" width="7.69921875" style="773" customWidth="1"/>
    <col min="277" max="512" width="8.09765625" style="773"/>
    <col min="513" max="513" width="3.19921875" style="773" customWidth="1"/>
    <col min="514" max="514" width="8.69921875" style="773" customWidth="1"/>
    <col min="515" max="515" width="37" style="773" customWidth="1"/>
    <col min="516" max="530" width="8.69921875" style="773" customWidth="1"/>
    <col min="531" max="531" width="3" style="773" customWidth="1"/>
    <col min="532" max="532" width="7.69921875" style="773" customWidth="1"/>
    <col min="533" max="768" width="8.09765625" style="773"/>
    <col min="769" max="769" width="3.19921875" style="773" customWidth="1"/>
    <col min="770" max="770" width="8.69921875" style="773" customWidth="1"/>
    <col min="771" max="771" width="37" style="773" customWidth="1"/>
    <col min="772" max="786" width="8.69921875" style="773" customWidth="1"/>
    <col min="787" max="787" width="3" style="773" customWidth="1"/>
    <col min="788" max="788" width="7.69921875" style="773" customWidth="1"/>
    <col min="789" max="1024" width="8.09765625" style="773"/>
    <col min="1025" max="1025" width="3.19921875" style="773" customWidth="1"/>
    <col min="1026" max="1026" width="8.69921875" style="773" customWidth="1"/>
    <col min="1027" max="1027" width="37" style="773" customWidth="1"/>
    <col min="1028" max="1042" width="8.69921875" style="773" customWidth="1"/>
    <col min="1043" max="1043" width="3" style="773" customWidth="1"/>
    <col min="1044" max="1044" width="7.69921875" style="773" customWidth="1"/>
    <col min="1045" max="1280" width="8.09765625" style="773"/>
    <col min="1281" max="1281" width="3.19921875" style="773" customWidth="1"/>
    <col min="1282" max="1282" width="8.69921875" style="773" customWidth="1"/>
    <col min="1283" max="1283" width="37" style="773" customWidth="1"/>
    <col min="1284" max="1298" width="8.69921875" style="773" customWidth="1"/>
    <col min="1299" max="1299" width="3" style="773" customWidth="1"/>
    <col min="1300" max="1300" width="7.69921875" style="773" customWidth="1"/>
    <col min="1301" max="1536" width="8.09765625" style="773"/>
    <col min="1537" max="1537" width="3.19921875" style="773" customWidth="1"/>
    <col min="1538" max="1538" width="8.69921875" style="773" customWidth="1"/>
    <col min="1539" max="1539" width="37" style="773" customWidth="1"/>
    <col min="1540" max="1554" width="8.69921875" style="773" customWidth="1"/>
    <col min="1555" max="1555" width="3" style="773" customWidth="1"/>
    <col min="1556" max="1556" width="7.69921875" style="773" customWidth="1"/>
    <col min="1557" max="1792" width="8.09765625" style="773"/>
    <col min="1793" max="1793" width="3.19921875" style="773" customWidth="1"/>
    <col min="1794" max="1794" width="8.69921875" style="773" customWidth="1"/>
    <col min="1795" max="1795" width="37" style="773" customWidth="1"/>
    <col min="1796" max="1810" width="8.69921875" style="773" customWidth="1"/>
    <col min="1811" max="1811" width="3" style="773" customWidth="1"/>
    <col min="1812" max="1812" width="7.69921875" style="773" customWidth="1"/>
    <col min="1813" max="2048" width="8.09765625" style="773"/>
    <col min="2049" max="2049" width="3.19921875" style="773" customWidth="1"/>
    <col min="2050" max="2050" width="8.69921875" style="773" customWidth="1"/>
    <col min="2051" max="2051" width="37" style="773" customWidth="1"/>
    <col min="2052" max="2066" width="8.69921875" style="773" customWidth="1"/>
    <col min="2067" max="2067" width="3" style="773" customWidth="1"/>
    <col min="2068" max="2068" width="7.69921875" style="773" customWidth="1"/>
    <col min="2069" max="2304" width="8.09765625" style="773"/>
    <col min="2305" max="2305" width="3.19921875" style="773" customWidth="1"/>
    <col min="2306" max="2306" width="8.69921875" style="773" customWidth="1"/>
    <col min="2307" max="2307" width="37" style="773" customWidth="1"/>
    <col min="2308" max="2322" width="8.69921875" style="773" customWidth="1"/>
    <col min="2323" max="2323" width="3" style="773" customWidth="1"/>
    <col min="2324" max="2324" width="7.69921875" style="773" customWidth="1"/>
    <col min="2325" max="2560" width="8.09765625" style="773"/>
    <col min="2561" max="2561" width="3.19921875" style="773" customWidth="1"/>
    <col min="2562" max="2562" width="8.69921875" style="773" customWidth="1"/>
    <col min="2563" max="2563" width="37" style="773" customWidth="1"/>
    <col min="2564" max="2578" width="8.69921875" style="773" customWidth="1"/>
    <col min="2579" max="2579" width="3" style="773" customWidth="1"/>
    <col min="2580" max="2580" width="7.69921875" style="773" customWidth="1"/>
    <col min="2581" max="2816" width="8.09765625" style="773"/>
    <col min="2817" max="2817" width="3.19921875" style="773" customWidth="1"/>
    <col min="2818" max="2818" width="8.69921875" style="773" customWidth="1"/>
    <col min="2819" max="2819" width="37" style="773" customWidth="1"/>
    <col min="2820" max="2834" width="8.69921875" style="773" customWidth="1"/>
    <col min="2835" max="2835" width="3" style="773" customWidth="1"/>
    <col min="2836" max="2836" width="7.69921875" style="773" customWidth="1"/>
    <col min="2837" max="3072" width="8.09765625" style="773"/>
    <col min="3073" max="3073" width="3.19921875" style="773" customWidth="1"/>
    <col min="3074" max="3074" width="8.69921875" style="773" customWidth="1"/>
    <col min="3075" max="3075" width="37" style="773" customWidth="1"/>
    <col min="3076" max="3090" width="8.69921875" style="773" customWidth="1"/>
    <col min="3091" max="3091" width="3" style="773" customWidth="1"/>
    <col min="3092" max="3092" width="7.69921875" style="773" customWidth="1"/>
    <col min="3093" max="3328" width="8.09765625" style="773"/>
    <col min="3329" max="3329" width="3.19921875" style="773" customWidth="1"/>
    <col min="3330" max="3330" width="8.69921875" style="773" customWidth="1"/>
    <col min="3331" max="3331" width="37" style="773" customWidth="1"/>
    <col min="3332" max="3346" width="8.69921875" style="773" customWidth="1"/>
    <col min="3347" max="3347" width="3" style="773" customWidth="1"/>
    <col min="3348" max="3348" width="7.69921875" style="773" customWidth="1"/>
    <col min="3349" max="3584" width="8.09765625" style="773"/>
    <col min="3585" max="3585" width="3.19921875" style="773" customWidth="1"/>
    <col min="3586" max="3586" width="8.69921875" style="773" customWidth="1"/>
    <col min="3587" max="3587" width="37" style="773" customWidth="1"/>
    <col min="3588" max="3602" width="8.69921875" style="773" customWidth="1"/>
    <col min="3603" max="3603" width="3" style="773" customWidth="1"/>
    <col min="3604" max="3604" width="7.69921875" style="773" customWidth="1"/>
    <col min="3605" max="3840" width="8.09765625" style="773"/>
    <col min="3841" max="3841" width="3.19921875" style="773" customWidth="1"/>
    <col min="3842" max="3842" width="8.69921875" style="773" customWidth="1"/>
    <col min="3843" max="3843" width="37" style="773" customWidth="1"/>
    <col min="3844" max="3858" width="8.69921875" style="773" customWidth="1"/>
    <col min="3859" max="3859" width="3" style="773" customWidth="1"/>
    <col min="3860" max="3860" width="7.69921875" style="773" customWidth="1"/>
    <col min="3861" max="4096" width="8.09765625" style="773"/>
    <col min="4097" max="4097" width="3.19921875" style="773" customWidth="1"/>
    <col min="4098" max="4098" width="8.69921875" style="773" customWidth="1"/>
    <col min="4099" max="4099" width="37" style="773" customWidth="1"/>
    <col min="4100" max="4114" width="8.69921875" style="773" customWidth="1"/>
    <col min="4115" max="4115" width="3" style="773" customWidth="1"/>
    <col min="4116" max="4116" width="7.69921875" style="773" customWidth="1"/>
    <col min="4117" max="4352" width="8.09765625" style="773"/>
    <col min="4353" max="4353" width="3.19921875" style="773" customWidth="1"/>
    <col min="4354" max="4354" width="8.69921875" style="773" customWidth="1"/>
    <col min="4355" max="4355" width="37" style="773" customWidth="1"/>
    <col min="4356" max="4370" width="8.69921875" style="773" customWidth="1"/>
    <col min="4371" max="4371" width="3" style="773" customWidth="1"/>
    <col min="4372" max="4372" width="7.69921875" style="773" customWidth="1"/>
    <col min="4373" max="4608" width="8.09765625" style="773"/>
    <col min="4609" max="4609" width="3.19921875" style="773" customWidth="1"/>
    <col min="4610" max="4610" width="8.69921875" style="773" customWidth="1"/>
    <col min="4611" max="4611" width="37" style="773" customWidth="1"/>
    <col min="4612" max="4626" width="8.69921875" style="773" customWidth="1"/>
    <col min="4627" max="4627" width="3" style="773" customWidth="1"/>
    <col min="4628" max="4628" width="7.69921875" style="773" customWidth="1"/>
    <col min="4629" max="4864" width="8.09765625" style="773"/>
    <col min="4865" max="4865" width="3.19921875" style="773" customWidth="1"/>
    <col min="4866" max="4866" width="8.69921875" style="773" customWidth="1"/>
    <col min="4867" max="4867" width="37" style="773" customWidth="1"/>
    <col min="4868" max="4882" width="8.69921875" style="773" customWidth="1"/>
    <col min="4883" max="4883" width="3" style="773" customWidth="1"/>
    <col min="4884" max="4884" width="7.69921875" style="773" customWidth="1"/>
    <col min="4885" max="5120" width="8.09765625" style="773"/>
    <col min="5121" max="5121" width="3.19921875" style="773" customWidth="1"/>
    <col min="5122" max="5122" width="8.69921875" style="773" customWidth="1"/>
    <col min="5123" max="5123" width="37" style="773" customWidth="1"/>
    <col min="5124" max="5138" width="8.69921875" style="773" customWidth="1"/>
    <col min="5139" max="5139" width="3" style="773" customWidth="1"/>
    <col min="5140" max="5140" width="7.69921875" style="773" customWidth="1"/>
    <col min="5141" max="5376" width="8.09765625" style="773"/>
    <col min="5377" max="5377" width="3.19921875" style="773" customWidth="1"/>
    <col min="5378" max="5378" width="8.69921875" style="773" customWidth="1"/>
    <col min="5379" max="5379" width="37" style="773" customWidth="1"/>
    <col min="5380" max="5394" width="8.69921875" style="773" customWidth="1"/>
    <col min="5395" max="5395" width="3" style="773" customWidth="1"/>
    <col min="5396" max="5396" width="7.69921875" style="773" customWidth="1"/>
    <col min="5397" max="5632" width="8.09765625" style="773"/>
    <col min="5633" max="5633" width="3.19921875" style="773" customWidth="1"/>
    <col min="5634" max="5634" width="8.69921875" style="773" customWidth="1"/>
    <col min="5635" max="5635" width="37" style="773" customWidth="1"/>
    <col min="5636" max="5650" width="8.69921875" style="773" customWidth="1"/>
    <col min="5651" max="5651" width="3" style="773" customWidth="1"/>
    <col min="5652" max="5652" width="7.69921875" style="773" customWidth="1"/>
    <col min="5653" max="5888" width="8.09765625" style="773"/>
    <col min="5889" max="5889" width="3.19921875" style="773" customWidth="1"/>
    <col min="5890" max="5890" width="8.69921875" style="773" customWidth="1"/>
    <col min="5891" max="5891" width="37" style="773" customWidth="1"/>
    <col min="5892" max="5906" width="8.69921875" style="773" customWidth="1"/>
    <col min="5907" max="5907" width="3" style="773" customWidth="1"/>
    <col min="5908" max="5908" width="7.69921875" style="773" customWidth="1"/>
    <col min="5909" max="6144" width="8.09765625" style="773"/>
    <col min="6145" max="6145" width="3.19921875" style="773" customWidth="1"/>
    <col min="6146" max="6146" width="8.69921875" style="773" customWidth="1"/>
    <col min="6147" max="6147" width="37" style="773" customWidth="1"/>
    <col min="6148" max="6162" width="8.69921875" style="773" customWidth="1"/>
    <col min="6163" max="6163" width="3" style="773" customWidth="1"/>
    <col min="6164" max="6164" width="7.69921875" style="773" customWidth="1"/>
    <col min="6165" max="6400" width="8.09765625" style="773"/>
    <col min="6401" max="6401" width="3.19921875" style="773" customWidth="1"/>
    <col min="6402" max="6402" width="8.69921875" style="773" customWidth="1"/>
    <col min="6403" max="6403" width="37" style="773" customWidth="1"/>
    <col min="6404" max="6418" width="8.69921875" style="773" customWidth="1"/>
    <col min="6419" max="6419" width="3" style="773" customWidth="1"/>
    <col min="6420" max="6420" width="7.69921875" style="773" customWidth="1"/>
    <col min="6421" max="6656" width="8.09765625" style="773"/>
    <col min="6657" max="6657" width="3.19921875" style="773" customWidth="1"/>
    <col min="6658" max="6658" width="8.69921875" style="773" customWidth="1"/>
    <col min="6659" max="6659" width="37" style="773" customWidth="1"/>
    <col min="6660" max="6674" width="8.69921875" style="773" customWidth="1"/>
    <col min="6675" max="6675" width="3" style="773" customWidth="1"/>
    <col min="6676" max="6676" width="7.69921875" style="773" customWidth="1"/>
    <col min="6677" max="6912" width="8.09765625" style="773"/>
    <col min="6913" max="6913" width="3.19921875" style="773" customWidth="1"/>
    <col min="6914" max="6914" width="8.69921875" style="773" customWidth="1"/>
    <col min="6915" max="6915" width="37" style="773" customWidth="1"/>
    <col min="6916" max="6930" width="8.69921875" style="773" customWidth="1"/>
    <col min="6931" max="6931" width="3" style="773" customWidth="1"/>
    <col min="6932" max="6932" width="7.69921875" style="773" customWidth="1"/>
    <col min="6933" max="7168" width="8.09765625" style="773"/>
    <col min="7169" max="7169" width="3.19921875" style="773" customWidth="1"/>
    <col min="7170" max="7170" width="8.69921875" style="773" customWidth="1"/>
    <col min="7171" max="7171" width="37" style="773" customWidth="1"/>
    <col min="7172" max="7186" width="8.69921875" style="773" customWidth="1"/>
    <col min="7187" max="7187" width="3" style="773" customWidth="1"/>
    <col min="7188" max="7188" width="7.69921875" style="773" customWidth="1"/>
    <col min="7189" max="7424" width="8.09765625" style="773"/>
    <col min="7425" max="7425" width="3.19921875" style="773" customWidth="1"/>
    <col min="7426" max="7426" width="8.69921875" style="773" customWidth="1"/>
    <col min="7427" max="7427" width="37" style="773" customWidth="1"/>
    <col min="7428" max="7442" width="8.69921875" style="773" customWidth="1"/>
    <col min="7443" max="7443" width="3" style="773" customWidth="1"/>
    <col min="7444" max="7444" width="7.69921875" style="773" customWidth="1"/>
    <col min="7445" max="7680" width="8.09765625" style="773"/>
    <col min="7681" max="7681" width="3.19921875" style="773" customWidth="1"/>
    <col min="7682" max="7682" width="8.69921875" style="773" customWidth="1"/>
    <col min="7683" max="7683" width="37" style="773" customWidth="1"/>
    <col min="7684" max="7698" width="8.69921875" style="773" customWidth="1"/>
    <col min="7699" max="7699" width="3" style="773" customWidth="1"/>
    <col min="7700" max="7700" width="7.69921875" style="773" customWidth="1"/>
    <col min="7701" max="7936" width="8.09765625" style="773"/>
    <col min="7937" max="7937" width="3.19921875" style="773" customWidth="1"/>
    <col min="7938" max="7938" width="8.69921875" style="773" customWidth="1"/>
    <col min="7939" max="7939" width="37" style="773" customWidth="1"/>
    <col min="7940" max="7954" width="8.69921875" style="773" customWidth="1"/>
    <col min="7955" max="7955" width="3" style="773" customWidth="1"/>
    <col min="7956" max="7956" width="7.69921875" style="773" customWidth="1"/>
    <col min="7957" max="8192" width="8.09765625" style="773"/>
    <col min="8193" max="8193" width="3.19921875" style="773" customWidth="1"/>
    <col min="8194" max="8194" width="8.69921875" style="773" customWidth="1"/>
    <col min="8195" max="8195" width="37" style="773" customWidth="1"/>
    <col min="8196" max="8210" width="8.69921875" style="773" customWidth="1"/>
    <col min="8211" max="8211" width="3" style="773" customWidth="1"/>
    <col min="8212" max="8212" width="7.69921875" style="773" customWidth="1"/>
    <col min="8213" max="8448" width="8.09765625" style="773"/>
    <col min="8449" max="8449" width="3.19921875" style="773" customWidth="1"/>
    <col min="8450" max="8450" width="8.69921875" style="773" customWidth="1"/>
    <col min="8451" max="8451" width="37" style="773" customWidth="1"/>
    <col min="8452" max="8466" width="8.69921875" style="773" customWidth="1"/>
    <col min="8467" max="8467" width="3" style="773" customWidth="1"/>
    <col min="8468" max="8468" width="7.69921875" style="773" customWidth="1"/>
    <col min="8469" max="8704" width="8.09765625" style="773"/>
    <col min="8705" max="8705" width="3.19921875" style="773" customWidth="1"/>
    <col min="8706" max="8706" width="8.69921875" style="773" customWidth="1"/>
    <col min="8707" max="8707" width="37" style="773" customWidth="1"/>
    <col min="8708" max="8722" width="8.69921875" style="773" customWidth="1"/>
    <col min="8723" max="8723" width="3" style="773" customWidth="1"/>
    <col min="8724" max="8724" width="7.69921875" style="773" customWidth="1"/>
    <col min="8725" max="8960" width="8.09765625" style="773"/>
    <col min="8961" max="8961" width="3.19921875" style="773" customWidth="1"/>
    <col min="8962" max="8962" width="8.69921875" style="773" customWidth="1"/>
    <col min="8963" max="8963" width="37" style="773" customWidth="1"/>
    <col min="8964" max="8978" width="8.69921875" style="773" customWidth="1"/>
    <col min="8979" max="8979" width="3" style="773" customWidth="1"/>
    <col min="8980" max="8980" width="7.69921875" style="773" customWidth="1"/>
    <col min="8981" max="9216" width="8.09765625" style="773"/>
    <col min="9217" max="9217" width="3.19921875" style="773" customWidth="1"/>
    <col min="9218" max="9218" width="8.69921875" style="773" customWidth="1"/>
    <col min="9219" max="9219" width="37" style="773" customWidth="1"/>
    <col min="9220" max="9234" width="8.69921875" style="773" customWidth="1"/>
    <col min="9235" max="9235" width="3" style="773" customWidth="1"/>
    <col min="9236" max="9236" width="7.69921875" style="773" customWidth="1"/>
    <col min="9237" max="9472" width="8.09765625" style="773"/>
    <col min="9473" max="9473" width="3.19921875" style="773" customWidth="1"/>
    <col min="9474" max="9474" width="8.69921875" style="773" customWidth="1"/>
    <col min="9475" max="9475" width="37" style="773" customWidth="1"/>
    <col min="9476" max="9490" width="8.69921875" style="773" customWidth="1"/>
    <col min="9491" max="9491" width="3" style="773" customWidth="1"/>
    <col min="9492" max="9492" width="7.69921875" style="773" customWidth="1"/>
    <col min="9493" max="9728" width="8.09765625" style="773"/>
    <col min="9729" max="9729" width="3.19921875" style="773" customWidth="1"/>
    <col min="9730" max="9730" width="8.69921875" style="773" customWidth="1"/>
    <col min="9731" max="9731" width="37" style="773" customWidth="1"/>
    <col min="9732" max="9746" width="8.69921875" style="773" customWidth="1"/>
    <col min="9747" max="9747" width="3" style="773" customWidth="1"/>
    <col min="9748" max="9748" width="7.69921875" style="773" customWidth="1"/>
    <col min="9749" max="9984" width="8.09765625" style="773"/>
    <col min="9985" max="9985" width="3.19921875" style="773" customWidth="1"/>
    <col min="9986" max="9986" width="8.69921875" style="773" customWidth="1"/>
    <col min="9987" max="9987" width="37" style="773" customWidth="1"/>
    <col min="9988" max="10002" width="8.69921875" style="773" customWidth="1"/>
    <col min="10003" max="10003" width="3" style="773" customWidth="1"/>
    <col min="10004" max="10004" width="7.69921875" style="773" customWidth="1"/>
    <col min="10005" max="10240" width="8.09765625" style="773"/>
    <col min="10241" max="10241" width="3.19921875" style="773" customWidth="1"/>
    <col min="10242" max="10242" width="8.69921875" style="773" customWidth="1"/>
    <col min="10243" max="10243" width="37" style="773" customWidth="1"/>
    <col min="10244" max="10258" width="8.69921875" style="773" customWidth="1"/>
    <col min="10259" max="10259" width="3" style="773" customWidth="1"/>
    <col min="10260" max="10260" width="7.69921875" style="773" customWidth="1"/>
    <col min="10261" max="10496" width="8.09765625" style="773"/>
    <col min="10497" max="10497" width="3.19921875" style="773" customWidth="1"/>
    <col min="10498" max="10498" width="8.69921875" style="773" customWidth="1"/>
    <col min="10499" max="10499" width="37" style="773" customWidth="1"/>
    <col min="10500" max="10514" width="8.69921875" style="773" customWidth="1"/>
    <col min="10515" max="10515" width="3" style="773" customWidth="1"/>
    <col min="10516" max="10516" width="7.69921875" style="773" customWidth="1"/>
    <col min="10517" max="10752" width="8.09765625" style="773"/>
    <col min="10753" max="10753" width="3.19921875" style="773" customWidth="1"/>
    <col min="10754" max="10754" width="8.69921875" style="773" customWidth="1"/>
    <col min="10755" max="10755" width="37" style="773" customWidth="1"/>
    <col min="10756" max="10770" width="8.69921875" style="773" customWidth="1"/>
    <col min="10771" max="10771" width="3" style="773" customWidth="1"/>
    <col min="10772" max="10772" width="7.69921875" style="773" customWidth="1"/>
    <col min="10773" max="11008" width="8.09765625" style="773"/>
    <col min="11009" max="11009" width="3.19921875" style="773" customWidth="1"/>
    <col min="11010" max="11010" width="8.69921875" style="773" customWidth="1"/>
    <col min="11011" max="11011" width="37" style="773" customWidth="1"/>
    <col min="11012" max="11026" width="8.69921875" style="773" customWidth="1"/>
    <col min="11027" max="11027" width="3" style="773" customWidth="1"/>
    <col min="11028" max="11028" width="7.69921875" style="773" customWidth="1"/>
    <col min="11029" max="11264" width="8.09765625" style="773"/>
    <col min="11265" max="11265" width="3.19921875" style="773" customWidth="1"/>
    <col min="11266" max="11266" width="8.69921875" style="773" customWidth="1"/>
    <col min="11267" max="11267" width="37" style="773" customWidth="1"/>
    <col min="11268" max="11282" width="8.69921875" style="773" customWidth="1"/>
    <col min="11283" max="11283" width="3" style="773" customWidth="1"/>
    <col min="11284" max="11284" width="7.69921875" style="773" customWidth="1"/>
    <col min="11285" max="11520" width="8.09765625" style="773"/>
    <col min="11521" max="11521" width="3.19921875" style="773" customWidth="1"/>
    <col min="11522" max="11522" width="8.69921875" style="773" customWidth="1"/>
    <col min="11523" max="11523" width="37" style="773" customWidth="1"/>
    <col min="11524" max="11538" width="8.69921875" style="773" customWidth="1"/>
    <col min="11539" max="11539" width="3" style="773" customWidth="1"/>
    <col min="11540" max="11540" width="7.69921875" style="773" customWidth="1"/>
    <col min="11541" max="11776" width="8.09765625" style="773"/>
    <col min="11777" max="11777" width="3.19921875" style="773" customWidth="1"/>
    <col min="11778" max="11778" width="8.69921875" style="773" customWidth="1"/>
    <col min="11779" max="11779" width="37" style="773" customWidth="1"/>
    <col min="11780" max="11794" width="8.69921875" style="773" customWidth="1"/>
    <col min="11795" max="11795" width="3" style="773" customWidth="1"/>
    <col min="11796" max="11796" width="7.69921875" style="773" customWidth="1"/>
    <col min="11797" max="12032" width="8.09765625" style="773"/>
    <col min="12033" max="12033" width="3.19921875" style="773" customWidth="1"/>
    <col min="12034" max="12034" width="8.69921875" style="773" customWidth="1"/>
    <col min="12035" max="12035" width="37" style="773" customWidth="1"/>
    <col min="12036" max="12050" width="8.69921875" style="773" customWidth="1"/>
    <col min="12051" max="12051" width="3" style="773" customWidth="1"/>
    <col min="12052" max="12052" width="7.69921875" style="773" customWidth="1"/>
    <col min="12053" max="12288" width="8.09765625" style="773"/>
    <col min="12289" max="12289" width="3.19921875" style="773" customWidth="1"/>
    <col min="12290" max="12290" width="8.69921875" style="773" customWidth="1"/>
    <col min="12291" max="12291" width="37" style="773" customWidth="1"/>
    <col min="12292" max="12306" width="8.69921875" style="773" customWidth="1"/>
    <col min="12307" max="12307" width="3" style="773" customWidth="1"/>
    <col min="12308" max="12308" width="7.69921875" style="773" customWidth="1"/>
    <col min="12309" max="12544" width="8.09765625" style="773"/>
    <col min="12545" max="12545" width="3.19921875" style="773" customWidth="1"/>
    <col min="12546" max="12546" width="8.69921875" style="773" customWidth="1"/>
    <col min="12547" max="12547" width="37" style="773" customWidth="1"/>
    <col min="12548" max="12562" width="8.69921875" style="773" customWidth="1"/>
    <col min="12563" max="12563" width="3" style="773" customWidth="1"/>
    <col min="12564" max="12564" width="7.69921875" style="773" customWidth="1"/>
    <col min="12565" max="12800" width="8.09765625" style="773"/>
    <col min="12801" max="12801" width="3.19921875" style="773" customWidth="1"/>
    <col min="12802" max="12802" width="8.69921875" style="773" customWidth="1"/>
    <col min="12803" max="12803" width="37" style="773" customWidth="1"/>
    <col min="12804" max="12818" width="8.69921875" style="773" customWidth="1"/>
    <col min="12819" max="12819" width="3" style="773" customWidth="1"/>
    <col min="12820" max="12820" width="7.69921875" style="773" customWidth="1"/>
    <col min="12821" max="13056" width="8.09765625" style="773"/>
    <col min="13057" max="13057" width="3.19921875" style="773" customWidth="1"/>
    <col min="13058" max="13058" width="8.69921875" style="773" customWidth="1"/>
    <col min="13059" max="13059" width="37" style="773" customWidth="1"/>
    <col min="13060" max="13074" width="8.69921875" style="773" customWidth="1"/>
    <col min="13075" max="13075" width="3" style="773" customWidth="1"/>
    <col min="13076" max="13076" width="7.69921875" style="773" customWidth="1"/>
    <col min="13077" max="13312" width="8.09765625" style="773"/>
    <col min="13313" max="13313" width="3.19921875" style="773" customWidth="1"/>
    <col min="13314" max="13314" width="8.69921875" style="773" customWidth="1"/>
    <col min="13315" max="13315" width="37" style="773" customWidth="1"/>
    <col min="13316" max="13330" width="8.69921875" style="773" customWidth="1"/>
    <col min="13331" max="13331" width="3" style="773" customWidth="1"/>
    <col min="13332" max="13332" width="7.69921875" style="773" customWidth="1"/>
    <col min="13333" max="13568" width="8.09765625" style="773"/>
    <col min="13569" max="13569" width="3.19921875" style="773" customWidth="1"/>
    <col min="13570" max="13570" width="8.69921875" style="773" customWidth="1"/>
    <col min="13571" max="13571" width="37" style="773" customWidth="1"/>
    <col min="13572" max="13586" width="8.69921875" style="773" customWidth="1"/>
    <col min="13587" max="13587" width="3" style="773" customWidth="1"/>
    <col min="13588" max="13588" width="7.69921875" style="773" customWidth="1"/>
    <col min="13589" max="13824" width="8.09765625" style="773"/>
    <col min="13825" max="13825" width="3.19921875" style="773" customWidth="1"/>
    <col min="13826" max="13826" width="8.69921875" style="773" customWidth="1"/>
    <col min="13827" max="13827" width="37" style="773" customWidth="1"/>
    <col min="13828" max="13842" width="8.69921875" style="773" customWidth="1"/>
    <col min="13843" max="13843" width="3" style="773" customWidth="1"/>
    <col min="13844" max="13844" width="7.69921875" style="773" customWidth="1"/>
    <col min="13845" max="14080" width="8.09765625" style="773"/>
    <col min="14081" max="14081" width="3.19921875" style="773" customWidth="1"/>
    <col min="14082" max="14082" width="8.69921875" style="773" customWidth="1"/>
    <col min="14083" max="14083" width="37" style="773" customWidth="1"/>
    <col min="14084" max="14098" width="8.69921875" style="773" customWidth="1"/>
    <col min="14099" max="14099" width="3" style="773" customWidth="1"/>
    <col min="14100" max="14100" width="7.69921875" style="773" customWidth="1"/>
    <col min="14101" max="14336" width="8.09765625" style="773"/>
    <col min="14337" max="14337" width="3.19921875" style="773" customWidth="1"/>
    <col min="14338" max="14338" width="8.69921875" style="773" customWidth="1"/>
    <col min="14339" max="14339" width="37" style="773" customWidth="1"/>
    <col min="14340" max="14354" width="8.69921875" style="773" customWidth="1"/>
    <col min="14355" max="14355" width="3" style="773" customWidth="1"/>
    <col min="14356" max="14356" width="7.69921875" style="773" customWidth="1"/>
    <col min="14357" max="14592" width="8.09765625" style="773"/>
    <col min="14593" max="14593" width="3.19921875" style="773" customWidth="1"/>
    <col min="14594" max="14594" width="8.69921875" style="773" customWidth="1"/>
    <col min="14595" max="14595" width="37" style="773" customWidth="1"/>
    <col min="14596" max="14610" width="8.69921875" style="773" customWidth="1"/>
    <col min="14611" max="14611" width="3" style="773" customWidth="1"/>
    <col min="14612" max="14612" width="7.69921875" style="773" customWidth="1"/>
    <col min="14613" max="14848" width="8.09765625" style="773"/>
    <col min="14849" max="14849" width="3.19921875" style="773" customWidth="1"/>
    <col min="14850" max="14850" width="8.69921875" style="773" customWidth="1"/>
    <col min="14851" max="14851" width="37" style="773" customWidth="1"/>
    <col min="14852" max="14866" width="8.69921875" style="773" customWidth="1"/>
    <col min="14867" max="14867" width="3" style="773" customWidth="1"/>
    <col min="14868" max="14868" width="7.69921875" style="773" customWidth="1"/>
    <col min="14869" max="15104" width="8.09765625" style="773"/>
    <col min="15105" max="15105" width="3.19921875" style="773" customWidth="1"/>
    <col min="15106" max="15106" width="8.69921875" style="773" customWidth="1"/>
    <col min="15107" max="15107" width="37" style="773" customWidth="1"/>
    <col min="15108" max="15122" width="8.69921875" style="773" customWidth="1"/>
    <col min="15123" max="15123" width="3" style="773" customWidth="1"/>
    <col min="15124" max="15124" width="7.69921875" style="773" customWidth="1"/>
    <col min="15125" max="15360" width="8.09765625" style="773"/>
    <col min="15361" max="15361" width="3.19921875" style="773" customWidth="1"/>
    <col min="15362" max="15362" width="8.69921875" style="773" customWidth="1"/>
    <col min="15363" max="15363" width="37" style="773" customWidth="1"/>
    <col min="15364" max="15378" width="8.69921875" style="773" customWidth="1"/>
    <col min="15379" max="15379" width="3" style="773" customWidth="1"/>
    <col min="15380" max="15380" width="7.69921875" style="773" customWidth="1"/>
    <col min="15381" max="15616" width="8.09765625" style="773"/>
    <col min="15617" max="15617" width="3.19921875" style="773" customWidth="1"/>
    <col min="15618" max="15618" width="8.69921875" style="773" customWidth="1"/>
    <col min="15619" max="15619" width="37" style="773" customWidth="1"/>
    <col min="15620" max="15634" width="8.69921875" style="773" customWidth="1"/>
    <col min="15635" max="15635" width="3" style="773" customWidth="1"/>
    <col min="15636" max="15636" width="7.69921875" style="773" customWidth="1"/>
    <col min="15637" max="15872" width="8.09765625" style="773"/>
    <col min="15873" max="15873" width="3.19921875" style="773" customWidth="1"/>
    <col min="15874" max="15874" width="8.69921875" style="773" customWidth="1"/>
    <col min="15875" max="15875" width="37" style="773" customWidth="1"/>
    <col min="15876" max="15890" width="8.69921875" style="773" customWidth="1"/>
    <col min="15891" max="15891" width="3" style="773" customWidth="1"/>
    <col min="15892" max="15892" width="7.69921875" style="773" customWidth="1"/>
    <col min="15893" max="16128" width="8.09765625" style="773"/>
    <col min="16129" max="16129" width="3.19921875" style="773" customWidth="1"/>
    <col min="16130" max="16130" width="8.69921875" style="773" customWidth="1"/>
    <col min="16131" max="16131" width="37" style="773" customWidth="1"/>
    <col min="16132" max="16146" width="8.69921875" style="773" customWidth="1"/>
    <col min="16147" max="16147" width="3" style="773" customWidth="1"/>
    <col min="16148" max="16148" width="7.69921875" style="773" customWidth="1"/>
    <col min="16149" max="16384" width="8.09765625" style="773"/>
  </cols>
  <sheetData>
    <row r="1" spans="1:19" ht="26.25" customHeight="1">
      <c r="B1" s="16" t="s">
        <v>13</v>
      </c>
      <c r="C1" s="774"/>
      <c r="D1" s="775"/>
      <c r="E1" s="775"/>
      <c r="F1" s="775"/>
      <c r="G1" s="775"/>
      <c r="H1" s="775"/>
      <c r="I1" s="775"/>
      <c r="J1" s="775"/>
      <c r="K1" s="775"/>
      <c r="L1" s="775"/>
      <c r="M1" s="775"/>
      <c r="N1" s="775"/>
      <c r="O1" s="775"/>
      <c r="P1" s="763" t="s">
        <v>33</v>
      </c>
      <c r="Q1" s="764" t="s">
        <v>105</v>
      </c>
      <c r="R1" s="775"/>
    </row>
    <row r="2" spans="1:19" ht="26.25" customHeight="1" thickBot="1">
      <c r="B2" s="16"/>
      <c r="C2" s="774"/>
      <c r="D2" s="775"/>
      <c r="E2" s="775"/>
      <c r="F2" s="775"/>
      <c r="G2" s="775"/>
      <c r="H2" s="775"/>
      <c r="I2" s="775"/>
      <c r="J2" s="775"/>
      <c r="K2" s="775"/>
      <c r="L2" s="775"/>
      <c r="M2" s="775"/>
      <c r="N2" s="775"/>
      <c r="O2" s="776"/>
      <c r="P2" s="765" t="s">
        <v>35</v>
      </c>
      <c r="Q2" s="766" t="s">
        <v>106</v>
      </c>
      <c r="R2" s="775"/>
    </row>
    <row r="3" spans="1:19" ht="15.15" customHeight="1">
      <c r="A3" s="777"/>
      <c r="B3" s="953" t="s">
        <v>14</v>
      </c>
      <c r="C3" s="955" t="s">
        <v>15</v>
      </c>
      <c r="D3" s="957" t="s">
        <v>16</v>
      </c>
      <c r="E3" s="960" t="s">
        <v>17</v>
      </c>
      <c r="F3" s="936" t="s">
        <v>18</v>
      </c>
      <c r="G3" s="936" t="s">
        <v>19</v>
      </c>
      <c r="H3" s="936" t="s">
        <v>20</v>
      </c>
      <c r="I3" s="936" t="s">
        <v>21</v>
      </c>
      <c r="J3" s="950" t="s">
        <v>857</v>
      </c>
      <c r="K3" s="936" t="s">
        <v>22</v>
      </c>
      <c r="L3" s="936" t="s">
        <v>23</v>
      </c>
      <c r="M3" s="936" t="s">
        <v>24</v>
      </c>
      <c r="N3" s="936" t="s">
        <v>25</v>
      </c>
      <c r="O3" s="936" t="s">
        <v>26</v>
      </c>
      <c r="P3" s="939" t="s">
        <v>27</v>
      </c>
      <c r="Q3" s="936" t="s">
        <v>28</v>
      </c>
      <c r="R3" s="943" t="s">
        <v>29</v>
      </c>
    </row>
    <row r="4" spans="1:19" ht="15.15" customHeight="1">
      <c r="A4" s="778"/>
      <c r="B4" s="954"/>
      <c r="C4" s="956"/>
      <c r="D4" s="958"/>
      <c r="E4" s="961"/>
      <c r="F4" s="937"/>
      <c r="G4" s="937"/>
      <c r="H4" s="937"/>
      <c r="I4" s="937"/>
      <c r="J4" s="951"/>
      <c r="K4" s="937"/>
      <c r="L4" s="937"/>
      <c r="M4" s="937"/>
      <c r="N4" s="937"/>
      <c r="O4" s="937"/>
      <c r="P4" s="940"/>
      <c r="Q4" s="937"/>
      <c r="R4" s="944"/>
      <c r="S4" s="779"/>
    </row>
    <row r="5" spans="1:19" ht="15" customHeight="1" thickBot="1">
      <c r="A5" s="778"/>
      <c r="B5" s="954"/>
      <c r="C5" s="956"/>
      <c r="D5" s="959"/>
      <c r="E5" s="962"/>
      <c r="F5" s="938"/>
      <c r="G5" s="938"/>
      <c r="H5" s="938"/>
      <c r="I5" s="938"/>
      <c r="J5" s="952"/>
      <c r="K5" s="938"/>
      <c r="L5" s="938"/>
      <c r="M5" s="938"/>
      <c r="N5" s="938"/>
      <c r="O5" s="938"/>
      <c r="P5" s="941"/>
      <c r="Q5" s="942"/>
      <c r="R5" s="945"/>
      <c r="S5" s="779"/>
    </row>
    <row r="6" spans="1:19" ht="23.1" customHeight="1" thickTop="1">
      <c r="A6" s="946" t="s">
        <v>30</v>
      </c>
      <c r="B6" s="948" t="s">
        <v>31</v>
      </c>
      <c r="C6" s="780" t="s">
        <v>32</v>
      </c>
      <c r="D6" s="781" t="s">
        <v>33</v>
      </c>
      <c r="E6" s="782" t="s">
        <v>33</v>
      </c>
      <c r="F6" s="783" t="s">
        <v>33</v>
      </c>
      <c r="G6" s="783" t="s">
        <v>33</v>
      </c>
      <c r="H6" s="783" t="s">
        <v>33</v>
      </c>
      <c r="I6" s="783" t="s">
        <v>33</v>
      </c>
      <c r="J6" s="783" t="s">
        <v>33</v>
      </c>
      <c r="K6" s="783" t="s">
        <v>33</v>
      </c>
      <c r="L6" s="783" t="s">
        <v>33</v>
      </c>
      <c r="M6" s="783" t="s">
        <v>33</v>
      </c>
      <c r="N6" s="783" t="s">
        <v>33</v>
      </c>
      <c r="O6" s="783" t="s">
        <v>33</v>
      </c>
      <c r="P6" s="784" t="s">
        <v>33</v>
      </c>
      <c r="Q6" s="784" t="s">
        <v>33</v>
      </c>
      <c r="R6" s="784" t="s">
        <v>33</v>
      </c>
      <c r="S6" s="778"/>
    </row>
    <row r="7" spans="1:19" ht="23.1" hidden="1" customHeight="1">
      <c r="A7" s="947"/>
      <c r="B7" s="949"/>
      <c r="C7" s="785" t="s">
        <v>34</v>
      </c>
      <c r="D7" s="786" t="s">
        <v>35</v>
      </c>
      <c r="E7" s="787" t="s">
        <v>33</v>
      </c>
      <c r="F7" s="787" t="s">
        <v>33</v>
      </c>
      <c r="G7" s="787" t="s">
        <v>33</v>
      </c>
      <c r="H7" s="787" t="s">
        <v>33</v>
      </c>
      <c r="I7" s="787" t="s">
        <v>33</v>
      </c>
      <c r="J7" s="787" t="s">
        <v>33</v>
      </c>
      <c r="K7" s="787" t="s">
        <v>33</v>
      </c>
      <c r="L7" s="787" t="s">
        <v>33</v>
      </c>
      <c r="M7" s="787" t="s">
        <v>33</v>
      </c>
      <c r="N7" s="787" t="s">
        <v>33</v>
      </c>
      <c r="O7" s="787" t="s">
        <v>33</v>
      </c>
      <c r="P7" s="787" t="s">
        <v>33</v>
      </c>
      <c r="Q7" s="787" t="s">
        <v>33</v>
      </c>
      <c r="R7" s="787" t="s">
        <v>33</v>
      </c>
      <c r="S7" s="778"/>
    </row>
    <row r="8" spans="1:19" ht="23.1" customHeight="1">
      <c r="A8" s="947"/>
      <c r="B8" s="949"/>
      <c r="C8" s="788" t="s">
        <v>36</v>
      </c>
      <c r="D8" s="786" t="s">
        <v>33</v>
      </c>
      <c r="E8" s="787" t="s">
        <v>33</v>
      </c>
      <c r="F8" s="789" t="s">
        <v>33</v>
      </c>
      <c r="G8" s="789" t="s">
        <v>33</v>
      </c>
      <c r="H8" s="789"/>
      <c r="I8" s="787"/>
      <c r="J8" s="787"/>
      <c r="K8" s="789" t="s">
        <v>33</v>
      </c>
      <c r="L8" s="789"/>
      <c r="M8" s="789"/>
      <c r="N8" s="789"/>
      <c r="O8" s="789"/>
      <c r="P8" s="789"/>
      <c r="Q8" s="787"/>
      <c r="R8" s="790"/>
      <c r="S8" s="778"/>
    </row>
    <row r="9" spans="1:19" ht="23.1" customHeight="1">
      <c r="A9" s="947"/>
      <c r="B9" s="949"/>
      <c r="C9" s="788" t="s">
        <v>37</v>
      </c>
      <c r="D9" s="786"/>
      <c r="E9" s="787"/>
      <c r="F9" s="789"/>
      <c r="G9" s="789"/>
      <c r="H9" s="789"/>
      <c r="I9" s="787" t="s">
        <v>33</v>
      </c>
      <c r="J9" s="787" t="s">
        <v>33</v>
      </c>
      <c r="K9" s="789"/>
      <c r="L9" s="789" t="s">
        <v>33</v>
      </c>
      <c r="M9" s="789" t="s">
        <v>33</v>
      </c>
      <c r="N9" s="789" t="s">
        <v>33</v>
      </c>
      <c r="O9" s="789" t="s">
        <v>33</v>
      </c>
      <c r="P9" s="789" t="s">
        <v>33</v>
      </c>
      <c r="Q9" s="787" t="s">
        <v>33</v>
      </c>
      <c r="R9" s="787" t="s">
        <v>33</v>
      </c>
      <c r="S9" s="778"/>
    </row>
    <row r="10" spans="1:19" ht="23.1" customHeight="1">
      <c r="A10" s="947"/>
      <c r="B10" s="949"/>
      <c r="C10" s="788" t="s">
        <v>38</v>
      </c>
      <c r="D10" s="786"/>
      <c r="E10" s="787"/>
      <c r="F10" s="789"/>
      <c r="G10" s="789"/>
      <c r="H10" s="789" t="s">
        <v>33</v>
      </c>
      <c r="I10" s="787"/>
      <c r="J10" s="787"/>
      <c r="K10" s="789"/>
      <c r="L10" s="789"/>
      <c r="M10" s="789"/>
      <c r="N10" s="789"/>
      <c r="O10" s="789"/>
      <c r="P10" s="789"/>
      <c r="Q10" s="787"/>
      <c r="R10" s="790"/>
      <c r="S10" s="778"/>
    </row>
    <row r="11" spans="1:19" ht="23.1" customHeight="1">
      <c r="A11" s="947"/>
      <c r="B11" s="949"/>
      <c r="C11" s="788" t="s">
        <v>39</v>
      </c>
      <c r="D11" s="786" t="s">
        <v>35</v>
      </c>
      <c r="E11" s="787"/>
      <c r="F11" s="789"/>
      <c r="G11" s="789"/>
      <c r="H11" s="789"/>
      <c r="I11" s="787"/>
      <c r="J11" s="787"/>
      <c r="K11" s="789"/>
      <c r="L11" s="789"/>
      <c r="M11" s="789"/>
      <c r="N11" s="789"/>
      <c r="O11" s="789"/>
      <c r="P11" s="789"/>
      <c r="Q11" s="787"/>
      <c r="R11" s="790"/>
      <c r="S11" s="778"/>
    </row>
    <row r="12" spans="1:19" ht="23.1" customHeight="1">
      <c r="A12" s="947"/>
      <c r="B12" s="949"/>
      <c r="C12" s="788" t="s">
        <v>858</v>
      </c>
      <c r="D12" s="786"/>
      <c r="E12" s="787" t="s">
        <v>33</v>
      </c>
      <c r="F12" s="789" t="s">
        <v>33</v>
      </c>
      <c r="G12" s="789" t="s">
        <v>33</v>
      </c>
      <c r="H12" s="789"/>
      <c r="I12" s="787"/>
      <c r="J12" s="787"/>
      <c r="K12" s="789" t="s">
        <v>33</v>
      </c>
      <c r="L12" s="789" t="s">
        <v>33</v>
      </c>
      <c r="M12" s="789" t="s">
        <v>33</v>
      </c>
      <c r="N12" s="789" t="s">
        <v>33</v>
      </c>
      <c r="O12" s="789" t="s">
        <v>33</v>
      </c>
      <c r="P12" s="789" t="s">
        <v>33</v>
      </c>
      <c r="Q12" s="787" t="s">
        <v>33</v>
      </c>
      <c r="R12" s="787" t="s">
        <v>33</v>
      </c>
      <c r="S12" s="778"/>
    </row>
    <row r="13" spans="1:19" ht="23.1" customHeight="1">
      <c r="A13" s="947"/>
      <c r="B13" s="949"/>
      <c r="C13" s="767" t="s">
        <v>859</v>
      </c>
      <c r="D13" s="786"/>
      <c r="E13" s="787"/>
      <c r="F13" s="789"/>
      <c r="G13" s="789"/>
      <c r="H13" s="789" t="s">
        <v>33</v>
      </c>
      <c r="I13" s="787"/>
      <c r="J13" s="787"/>
      <c r="K13" s="789"/>
      <c r="L13" s="789"/>
      <c r="M13" s="789"/>
      <c r="N13" s="789"/>
      <c r="O13" s="789"/>
      <c r="P13" s="789"/>
      <c r="Q13" s="787"/>
      <c r="R13" s="790"/>
      <c r="S13" s="778"/>
    </row>
    <row r="14" spans="1:19" ht="23.1" customHeight="1">
      <c r="A14" s="947"/>
      <c r="B14" s="949"/>
      <c r="C14" s="788" t="s">
        <v>40</v>
      </c>
      <c r="D14" s="786"/>
      <c r="E14" s="787" t="s">
        <v>33</v>
      </c>
      <c r="F14" s="789"/>
      <c r="G14" s="789"/>
      <c r="H14" s="789"/>
      <c r="I14" s="787"/>
      <c r="J14" s="787"/>
      <c r="K14" s="789"/>
      <c r="L14" s="789"/>
      <c r="M14" s="789"/>
      <c r="N14" s="789"/>
      <c r="O14" s="789"/>
      <c r="P14" s="789"/>
      <c r="Q14" s="787"/>
      <c r="R14" s="790"/>
      <c r="S14" s="778"/>
    </row>
    <row r="15" spans="1:19" ht="23.1" customHeight="1">
      <c r="A15" s="947"/>
      <c r="B15" s="949"/>
      <c r="C15" s="788" t="s">
        <v>41</v>
      </c>
      <c r="D15" s="786"/>
      <c r="E15" s="787"/>
      <c r="F15" s="789" t="s">
        <v>33</v>
      </c>
      <c r="G15" s="789"/>
      <c r="H15" s="789"/>
      <c r="I15" s="789"/>
      <c r="J15" s="789"/>
      <c r="K15" s="789"/>
      <c r="L15" s="789"/>
      <c r="M15" s="789"/>
      <c r="N15" s="789"/>
      <c r="O15" s="789"/>
      <c r="P15" s="789"/>
      <c r="Q15" s="787"/>
      <c r="R15" s="790"/>
      <c r="S15" s="778"/>
    </row>
    <row r="16" spans="1:19" ht="23.1" customHeight="1">
      <c r="A16" s="947"/>
      <c r="B16" s="949"/>
      <c r="C16" s="788" t="s">
        <v>42</v>
      </c>
      <c r="D16" s="786"/>
      <c r="E16" s="787"/>
      <c r="F16" s="789"/>
      <c r="G16" s="789"/>
      <c r="H16" s="789"/>
      <c r="I16" s="789"/>
      <c r="J16" s="789"/>
      <c r="K16" s="789"/>
      <c r="L16" s="789" t="s">
        <v>33</v>
      </c>
      <c r="M16" s="789" t="s">
        <v>33</v>
      </c>
      <c r="N16" s="789" t="s">
        <v>33</v>
      </c>
      <c r="O16" s="789" t="s">
        <v>33</v>
      </c>
      <c r="P16" s="789" t="s">
        <v>33</v>
      </c>
      <c r="Q16" s="787"/>
      <c r="R16" s="787"/>
      <c r="S16" s="778"/>
    </row>
    <row r="17" spans="1:21" ht="23.1" customHeight="1">
      <c r="A17" s="947"/>
      <c r="B17" s="949"/>
      <c r="C17" s="788" t="s">
        <v>43</v>
      </c>
      <c r="D17" s="786"/>
      <c r="E17" s="787"/>
      <c r="F17" s="789"/>
      <c r="G17" s="789"/>
      <c r="H17" s="789"/>
      <c r="I17" s="789"/>
      <c r="J17" s="789"/>
      <c r="K17" s="789" t="s">
        <v>33</v>
      </c>
      <c r="L17" s="789"/>
      <c r="M17" s="789"/>
      <c r="N17" s="789"/>
      <c r="O17" s="789"/>
      <c r="P17" s="789"/>
      <c r="Q17" s="787"/>
      <c r="R17" s="790"/>
      <c r="S17" s="778"/>
    </row>
    <row r="18" spans="1:21" ht="23.1" customHeight="1">
      <c r="A18" s="947"/>
      <c r="B18" s="949"/>
      <c r="C18" s="788" t="s">
        <v>44</v>
      </c>
      <c r="D18" s="786"/>
      <c r="E18" s="787"/>
      <c r="F18" s="789"/>
      <c r="G18" s="789"/>
      <c r="H18" s="789" t="s">
        <v>33</v>
      </c>
      <c r="I18" s="789"/>
      <c r="J18" s="789"/>
      <c r="K18" s="789"/>
      <c r="L18" s="789"/>
      <c r="M18" s="789"/>
      <c r="N18" s="789"/>
      <c r="O18" s="789"/>
      <c r="P18" s="789"/>
      <c r="Q18" s="787"/>
      <c r="R18" s="790"/>
      <c r="S18" s="778"/>
    </row>
    <row r="19" spans="1:21" s="792" customFormat="1" ht="23.1" customHeight="1">
      <c r="A19" s="947"/>
      <c r="B19" s="949"/>
      <c r="C19" s="788" t="s">
        <v>45</v>
      </c>
      <c r="D19" s="786"/>
      <c r="E19" s="787"/>
      <c r="F19" s="789"/>
      <c r="G19" s="789"/>
      <c r="H19" s="789" t="s">
        <v>33</v>
      </c>
      <c r="I19" s="789"/>
      <c r="J19" s="789"/>
      <c r="K19" s="789"/>
      <c r="L19" s="789"/>
      <c r="M19" s="789"/>
      <c r="N19" s="789"/>
      <c r="O19" s="789"/>
      <c r="P19" s="789"/>
      <c r="Q19" s="787"/>
      <c r="R19" s="790"/>
      <c r="S19" s="791"/>
    </row>
    <row r="20" spans="1:21" s="792" customFormat="1" ht="23.1" customHeight="1">
      <c r="A20" s="947"/>
      <c r="B20" s="949"/>
      <c r="C20" s="788" t="s">
        <v>878</v>
      </c>
      <c r="D20" s="786"/>
      <c r="E20" s="787"/>
      <c r="F20" s="789"/>
      <c r="G20" s="789"/>
      <c r="H20" s="789"/>
      <c r="I20" s="789"/>
      <c r="J20" s="789"/>
      <c r="K20" s="789"/>
      <c r="L20" s="789"/>
      <c r="M20" s="789"/>
      <c r="N20" s="789"/>
      <c r="O20" s="789"/>
      <c r="P20" s="789"/>
      <c r="Q20" s="787" t="s">
        <v>33</v>
      </c>
      <c r="R20" s="790"/>
      <c r="S20" s="791"/>
    </row>
    <row r="21" spans="1:21" s="792" customFormat="1" ht="23.1" customHeight="1">
      <c r="A21" s="947"/>
      <c r="B21" s="949"/>
      <c r="C21" s="788" t="s">
        <v>905</v>
      </c>
      <c r="D21" s="786"/>
      <c r="E21" s="787"/>
      <c r="F21" s="789"/>
      <c r="G21" s="789"/>
      <c r="H21" s="789"/>
      <c r="I21" s="789"/>
      <c r="J21" s="789"/>
      <c r="K21" s="789"/>
      <c r="L21" s="789"/>
      <c r="M21" s="789"/>
      <c r="N21" s="789"/>
      <c r="O21" s="789"/>
      <c r="P21" s="789"/>
      <c r="Q21" s="787"/>
      <c r="R21" s="790" t="s">
        <v>33</v>
      </c>
      <c r="S21" s="791"/>
    </row>
    <row r="22" spans="1:21" ht="23.1" customHeight="1">
      <c r="A22" s="947"/>
      <c r="B22" s="949"/>
      <c r="C22" s="793" t="s">
        <v>46</v>
      </c>
      <c r="D22" s="786" t="s">
        <v>35</v>
      </c>
      <c r="E22" s="787"/>
      <c r="F22" s="789"/>
      <c r="G22" s="789"/>
      <c r="H22" s="789"/>
      <c r="I22" s="789"/>
      <c r="J22" s="789"/>
      <c r="K22" s="789"/>
      <c r="L22" s="789"/>
      <c r="M22" s="789"/>
      <c r="N22" s="789"/>
      <c r="O22" s="789"/>
      <c r="P22" s="789"/>
      <c r="Q22" s="787"/>
      <c r="R22" s="790"/>
      <c r="S22" s="778"/>
    </row>
    <row r="23" spans="1:21" ht="23.1" customHeight="1">
      <c r="A23" s="947"/>
      <c r="B23" s="949"/>
      <c r="C23" s="793" t="s">
        <v>47</v>
      </c>
      <c r="D23" s="786" t="s">
        <v>35</v>
      </c>
      <c r="E23" s="787"/>
      <c r="F23" s="789"/>
      <c r="G23" s="789"/>
      <c r="H23" s="789"/>
      <c r="I23" s="789"/>
      <c r="J23" s="789"/>
      <c r="K23" s="789"/>
      <c r="L23" s="789"/>
      <c r="M23" s="789"/>
      <c r="N23" s="789"/>
      <c r="O23" s="789"/>
      <c r="P23" s="789"/>
      <c r="Q23" s="787"/>
      <c r="R23" s="790"/>
      <c r="S23" s="778"/>
      <c r="U23" s="794"/>
    </row>
    <row r="24" spans="1:21" ht="23.1" customHeight="1">
      <c r="A24" s="947"/>
      <c r="B24" s="949"/>
      <c r="C24" s="795" t="s">
        <v>48</v>
      </c>
      <c r="D24" s="787" t="s">
        <v>35</v>
      </c>
      <c r="E24" s="787"/>
      <c r="F24" s="789"/>
      <c r="G24" s="789"/>
      <c r="H24" s="789"/>
      <c r="I24" s="789"/>
      <c r="J24" s="789"/>
      <c r="K24" s="789"/>
      <c r="L24" s="789"/>
      <c r="M24" s="789"/>
      <c r="N24" s="789"/>
      <c r="O24" s="789"/>
      <c r="P24" s="789"/>
      <c r="Q24" s="787"/>
      <c r="R24" s="790"/>
      <c r="S24" s="778"/>
    </row>
    <row r="25" spans="1:21" ht="23.1" customHeight="1">
      <c r="A25" s="947"/>
      <c r="B25" s="949"/>
      <c r="C25" s="796" t="s">
        <v>879</v>
      </c>
      <c r="D25" s="797" t="s">
        <v>35</v>
      </c>
      <c r="E25" s="798"/>
      <c r="F25" s="798"/>
      <c r="G25" s="798"/>
      <c r="H25" s="798"/>
      <c r="I25" s="798"/>
      <c r="J25" s="798"/>
      <c r="K25" s="798"/>
      <c r="L25" s="798"/>
      <c r="M25" s="799"/>
      <c r="N25" s="799"/>
      <c r="O25" s="799"/>
      <c r="P25" s="799"/>
      <c r="Q25" s="800"/>
      <c r="R25" s="801"/>
      <c r="S25" s="778"/>
    </row>
    <row r="26" spans="1:21" ht="23.1" customHeight="1" thickBot="1">
      <c r="A26" s="922"/>
      <c r="B26" s="923"/>
      <c r="C26" s="924"/>
      <c r="D26" s="924"/>
      <c r="E26" s="924"/>
      <c r="F26" s="924"/>
      <c r="G26" s="924"/>
      <c r="H26" s="924"/>
      <c r="I26" s="924"/>
      <c r="J26" s="924"/>
      <c r="K26" s="924"/>
      <c r="L26" s="924"/>
      <c r="M26" s="924"/>
      <c r="N26" s="924"/>
      <c r="O26" s="924"/>
      <c r="P26" s="924"/>
      <c r="Q26" s="802"/>
      <c r="R26" s="779"/>
      <c r="S26" s="779"/>
    </row>
    <row r="27" spans="1:21" ht="23.1" customHeight="1">
      <c r="A27" s="925" t="s">
        <v>49</v>
      </c>
      <c r="B27" s="927" t="s">
        <v>50</v>
      </c>
      <c r="C27" s="803" t="s">
        <v>51</v>
      </c>
      <c r="D27" s="804"/>
      <c r="E27" s="805"/>
      <c r="F27" s="806" t="s">
        <v>35</v>
      </c>
      <c r="G27" s="806"/>
      <c r="H27" s="806"/>
      <c r="I27" s="806"/>
      <c r="J27" s="806"/>
      <c r="K27" s="806"/>
      <c r="L27" s="806" t="s">
        <v>35</v>
      </c>
      <c r="M27" s="806" t="s">
        <v>35</v>
      </c>
      <c r="N27" s="806" t="s">
        <v>35</v>
      </c>
      <c r="O27" s="806" t="s">
        <v>35</v>
      </c>
      <c r="P27" s="806" t="s">
        <v>35</v>
      </c>
      <c r="Q27" s="807"/>
      <c r="R27" s="808"/>
      <c r="S27" s="778"/>
    </row>
    <row r="28" spans="1:21" ht="23.1" customHeight="1">
      <c r="A28" s="926"/>
      <c r="B28" s="928"/>
      <c r="C28" s="788" t="s">
        <v>52</v>
      </c>
      <c r="D28" s="786"/>
      <c r="E28" s="787"/>
      <c r="F28" s="789" t="s">
        <v>35</v>
      </c>
      <c r="G28" s="789" t="s">
        <v>35</v>
      </c>
      <c r="H28" s="789"/>
      <c r="I28" s="789"/>
      <c r="J28" s="789"/>
      <c r="K28" s="789"/>
      <c r="L28" s="789" t="s">
        <v>35</v>
      </c>
      <c r="M28" s="789" t="s">
        <v>35</v>
      </c>
      <c r="N28" s="789" t="s">
        <v>35</v>
      </c>
      <c r="O28" s="789" t="s">
        <v>35</v>
      </c>
      <c r="P28" s="789" t="s">
        <v>35</v>
      </c>
      <c r="Q28" s="807"/>
      <c r="R28" s="809"/>
      <c r="S28" s="778"/>
    </row>
    <row r="29" spans="1:21" ht="23.1" customHeight="1">
      <c r="A29" s="926"/>
      <c r="B29" s="928"/>
      <c r="C29" s="788" t="s">
        <v>860</v>
      </c>
      <c r="D29" s="786"/>
      <c r="E29" s="787" t="s">
        <v>35</v>
      </c>
      <c r="F29" s="787" t="s">
        <v>35</v>
      </c>
      <c r="G29" s="787"/>
      <c r="H29" s="787" t="s">
        <v>35</v>
      </c>
      <c r="I29" s="789"/>
      <c r="J29" s="789"/>
      <c r="K29" s="789"/>
      <c r="L29" s="789" t="s">
        <v>35</v>
      </c>
      <c r="M29" s="789" t="s">
        <v>35</v>
      </c>
      <c r="N29" s="789" t="s">
        <v>35</v>
      </c>
      <c r="O29" s="789" t="s">
        <v>35</v>
      </c>
      <c r="P29" s="789" t="s">
        <v>35</v>
      </c>
      <c r="Q29" s="807"/>
      <c r="R29" s="809" t="s">
        <v>35</v>
      </c>
      <c r="S29" s="778"/>
    </row>
    <row r="30" spans="1:21" s="792" customFormat="1" ht="23.25" customHeight="1">
      <c r="A30" s="926"/>
      <c r="B30" s="928"/>
      <c r="C30" s="788" t="s">
        <v>53</v>
      </c>
      <c r="D30" s="786"/>
      <c r="E30" s="800"/>
      <c r="F30" s="799"/>
      <c r="G30" s="789" t="s">
        <v>35</v>
      </c>
      <c r="H30" s="789"/>
      <c r="I30" s="789"/>
      <c r="J30" s="799"/>
      <c r="K30" s="799"/>
      <c r="L30" s="789"/>
      <c r="M30" s="789"/>
      <c r="N30" s="799"/>
      <c r="O30" s="787"/>
      <c r="P30" s="799"/>
      <c r="Q30" s="810"/>
      <c r="R30" s="775"/>
      <c r="S30" s="791"/>
    </row>
    <row r="31" spans="1:21" s="792" customFormat="1" ht="23.25" customHeight="1">
      <c r="A31" s="926"/>
      <c r="B31" s="928"/>
      <c r="C31" s="788" t="s">
        <v>861</v>
      </c>
      <c r="D31" s="786"/>
      <c r="E31" s="787" t="s">
        <v>35</v>
      </c>
      <c r="F31" s="787" t="s">
        <v>35</v>
      </c>
      <c r="G31" s="789"/>
      <c r="H31" s="787" t="s">
        <v>35</v>
      </c>
      <c r="I31" s="789"/>
      <c r="J31" s="799"/>
      <c r="K31" s="799"/>
      <c r="L31" s="787" t="s">
        <v>35</v>
      </c>
      <c r="M31" s="787" t="s">
        <v>35</v>
      </c>
      <c r="N31" s="787" t="s">
        <v>35</v>
      </c>
      <c r="O31" s="787" t="s">
        <v>35</v>
      </c>
      <c r="P31" s="787" t="s">
        <v>35</v>
      </c>
      <c r="Q31" s="811"/>
      <c r="R31" s="787" t="s">
        <v>35</v>
      </c>
      <c r="S31" s="791"/>
    </row>
    <row r="32" spans="1:21" ht="23.1" customHeight="1">
      <c r="A32" s="926"/>
      <c r="B32" s="928"/>
      <c r="C32" s="788" t="s">
        <v>54</v>
      </c>
      <c r="D32" s="786"/>
      <c r="E32" s="787"/>
      <c r="F32" s="787" t="s">
        <v>35</v>
      </c>
      <c r="G32" s="789"/>
      <c r="H32" s="789"/>
      <c r="I32" s="789"/>
      <c r="J32" s="789"/>
      <c r="K32" s="789"/>
      <c r="L32" s="789" t="s">
        <v>35</v>
      </c>
      <c r="N32" s="789"/>
      <c r="O32" s="789"/>
      <c r="P32" s="812"/>
      <c r="Q32" s="813"/>
      <c r="R32" s="814"/>
      <c r="S32" s="778"/>
    </row>
    <row r="33" spans="1:19" ht="23.1" customHeight="1">
      <c r="A33" s="926"/>
      <c r="B33" s="928"/>
      <c r="C33" s="767" t="s">
        <v>55</v>
      </c>
      <c r="D33" s="786"/>
      <c r="E33" s="787"/>
      <c r="F33" s="787" t="s">
        <v>35</v>
      </c>
      <c r="G33" s="789"/>
      <c r="H33" s="789" t="s">
        <v>35</v>
      </c>
      <c r="I33" s="789"/>
      <c r="J33" s="789"/>
      <c r="K33" s="789" t="s">
        <v>35</v>
      </c>
      <c r="L33" s="789" t="s">
        <v>35</v>
      </c>
      <c r="M33" s="789" t="s">
        <v>35</v>
      </c>
      <c r="N33" s="789" t="s">
        <v>35</v>
      </c>
      <c r="O33" s="789" t="s">
        <v>35</v>
      </c>
      <c r="P33" s="789" t="s">
        <v>35</v>
      </c>
      <c r="Q33" s="807"/>
      <c r="R33" s="809"/>
      <c r="S33" s="778"/>
    </row>
    <row r="34" spans="1:19" ht="23.1" customHeight="1">
      <c r="A34" s="926"/>
      <c r="B34" s="928"/>
      <c r="C34" s="767" t="s">
        <v>56</v>
      </c>
      <c r="D34" s="786"/>
      <c r="E34" s="787"/>
      <c r="F34" s="789"/>
      <c r="G34" s="789" t="s">
        <v>35</v>
      </c>
      <c r="H34" s="789"/>
      <c r="I34" s="789"/>
      <c r="J34" s="789"/>
      <c r="K34" s="789" t="s">
        <v>35</v>
      </c>
      <c r="L34" s="789"/>
      <c r="M34" s="789"/>
      <c r="N34" s="789"/>
      <c r="O34" s="789"/>
      <c r="P34" s="789"/>
      <c r="Q34" s="807"/>
      <c r="R34" s="809"/>
      <c r="S34" s="778"/>
    </row>
    <row r="35" spans="1:19" ht="23.1" customHeight="1">
      <c r="A35" s="926"/>
      <c r="B35" s="928"/>
      <c r="C35" s="788" t="s">
        <v>57</v>
      </c>
      <c r="D35" s="786"/>
      <c r="E35" s="787"/>
      <c r="F35" s="789"/>
      <c r="G35" s="789"/>
      <c r="H35" s="789"/>
      <c r="I35" s="789"/>
      <c r="J35" s="789"/>
      <c r="K35" s="789" t="s">
        <v>35</v>
      </c>
      <c r="L35" s="789"/>
      <c r="M35" s="789"/>
      <c r="N35" s="789"/>
      <c r="O35" s="789"/>
      <c r="P35" s="789"/>
      <c r="Q35" s="807"/>
      <c r="R35" s="809"/>
      <c r="S35" s="778"/>
    </row>
    <row r="36" spans="1:19" ht="23.1" customHeight="1">
      <c r="A36" s="926"/>
      <c r="B36" s="928"/>
      <c r="C36" s="788" t="s">
        <v>58</v>
      </c>
      <c r="D36" s="786"/>
      <c r="E36" s="787"/>
      <c r="F36" s="789"/>
      <c r="G36" s="789"/>
      <c r="H36" s="789"/>
      <c r="I36" s="789"/>
      <c r="J36" s="789"/>
      <c r="K36" s="789" t="s">
        <v>35</v>
      </c>
      <c r="L36" s="789"/>
      <c r="M36" s="789"/>
      <c r="N36" s="789"/>
      <c r="O36" s="789"/>
      <c r="P36" s="789"/>
      <c r="Q36" s="807"/>
      <c r="R36" s="809"/>
      <c r="S36" s="778"/>
    </row>
    <row r="37" spans="1:19" ht="23.1" customHeight="1">
      <c r="A37" s="926"/>
      <c r="B37" s="928"/>
      <c r="C37" s="788" t="s">
        <v>59</v>
      </c>
      <c r="D37" s="786"/>
      <c r="E37" s="787"/>
      <c r="F37" s="789"/>
      <c r="G37" s="789"/>
      <c r="H37" s="789"/>
      <c r="I37" s="789"/>
      <c r="J37" s="789"/>
      <c r="K37" s="789" t="s">
        <v>35</v>
      </c>
      <c r="L37" s="789"/>
      <c r="M37" s="789"/>
      <c r="N37" s="789"/>
      <c r="O37" s="789"/>
      <c r="P37" s="789"/>
      <c r="Q37" s="807"/>
      <c r="R37" s="809"/>
      <c r="S37" s="778"/>
    </row>
    <row r="38" spans="1:19" ht="23.1" customHeight="1">
      <c r="A38" s="926"/>
      <c r="B38" s="928"/>
      <c r="C38" s="815" t="s">
        <v>60</v>
      </c>
      <c r="D38" s="786"/>
      <c r="E38" s="787"/>
      <c r="F38" s="789"/>
      <c r="G38" s="789"/>
      <c r="H38" s="789"/>
      <c r="I38" s="789"/>
      <c r="J38" s="789"/>
      <c r="K38" s="789" t="s">
        <v>33</v>
      </c>
      <c r="L38" s="789"/>
      <c r="M38" s="789"/>
      <c r="N38" s="789"/>
      <c r="O38" s="789"/>
      <c r="P38" s="789"/>
      <c r="Q38" s="807"/>
      <c r="R38" s="809"/>
      <c r="S38" s="778"/>
    </row>
    <row r="39" spans="1:19" ht="23.1" customHeight="1">
      <c r="A39" s="926"/>
      <c r="B39" s="928"/>
      <c r="C39" s="788" t="s">
        <v>61</v>
      </c>
      <c r="D39" s="786"/>
      <c r="E39" s="787"/>
      <c r="F39" s="789"/>
      <c r="G39" s="789"/>
      <c r="H39" s="789"/>
      <c r="I39" s="789"/>
      <c r="J39" s="789"/>
      <c r="K39" s="789"/>
      <c r="L39" s="789" t="s">
        <v>35</v>
      </c>
      <c r="M39" s="789"/>
      <c r="N39" s="789"/>
      <c r="O39" s="789"/>
      <c r="P39" s="789"/>
      <c r="Q39" s="807"/>
      <c r="R39" s="809"/>
      <c r="S39" s="778"/>
    </row>
    <row r="40" spans="1:19" ht="23.1" customHeight="1">
      <c r="A40" s="926"/>
      <c r="B40" s="928"/>
      <c r="C40" s="788" t="s">
        <v>62</v>
      </c>
      <c r="D40" s="786"/>
      <c r="E40" s="787"/>
      <c r="F40" s="789"/>
      <c r="G40" s="789"/>
      <c r="H40" s="789"/>
      <c r="I40" s="789"/>
      <c r="J40" s="789"/>
      <c r="K40" s="789" t="s">
        <v>35</v>
      </c>
      <c r="L40" s="779"/>
      <c r="M40" s="789"/>
      <c r="N40" s="789"/>
      <c r="O40" s="789"/>
      <c r="P40" s="789"/>
      <c r="Q40" s="807"/>
      <c r="R40" s="809"/>
      <c r="S40" s="778"/>
    </row>
    <row r="41" spans="1:19" ht="23.1" customHeight="1">
      <c r="A41" s="926"/>
      <c r="B41" s="928"/>
      <c r="C41" s="788" t="s">
        <v>63</v>
      </c>
      <c r="D41" s="786"/>
      <c r="E41" s="787"/>
      <c r="F41" s="789"/>
      <c r="G41" s="789"/>
      <c r="H41" s="789" t="s">
        <v>35</v>
      </c>
      <c r="I41" s="789"/>
      <c r="J41" s="789"/>
      <c r="K41" s="789"/>
      <c r="L41" s="789"/>
      <c r="M41" s="789" t="s">
        <v>35</v>
      </c>
      <c r="N41" s="789"/>
      <c r="O41" s="789"/>
      <c r="P41" s="789"/>
      <c r="Q41" s="807"/>
      <c r="R41" s="809"/>
      <c r="S41" s="778"/>
    </row>
    <row r="42" spans="1:19" ht="23.1" customHeight="1">
      <c r="A42" s="926"/>
      <c r="B42" s="928"/>
      <c r="C42" s="788" t="s">
        <v>64</v>
      </c>
      <c r="D42" s="786"/>
      <c r="E42" s="787"/>
      <c r="F42" s="789"/>
      <c r="G42" s="789"/>
      <c r="H42" s="789"/>
      <c r="I42" s="789"/>
      <c r="J42" s="789"/>
      <c r="K42" s="789"/>
      <c r="L42" s="789"/>
      <c r="M42" s="789"/>
      <c r="N42" s="789" t="s">
        <v>35</v>
      </c>
      <c r="O42" s="789"/>
      <c r="P42" s="789"/>
      <c r="Q42" s="807"/>
      <c r="R42" s="809"/>
      <c r="S42" s="778"/>
    </row>
    <row r="43" spans="1:19" ht="23.1" customHeight="1">
      <c r="A43" s="926"/>
      <c r="B43" s="928"/>
      <c r="C43" s="788" t="s">
        <v>65</v>
      </c>
      <c r="D43" s="786"/>
      <c r="E43" s="787"/>
      <c r="F43" s="789"/>
      <c r="G43" s="789"/>
      <c r="H43" s="789"/>
      <c r="I43" s="789"/>
      <c r="J43" s="789"/>
      <c r="K43" s="789"/>
      <c r="L43" s="789"/>
      <c r="M43" s="789" t="s">
        <v>35</v>
      </c>
      <c r="N43" s="789"/>
      <c r="O43" s="789"/>
      <c r="P43" s="789"/>
      <c r="Q43" s="807"/>
      <c r="R43" s="809"/>
      <c r="S43" s="778"/>
    </row>
    <row r="44" spans="1:19" ht="23.1" customHeight="1">
      <c r="A44" s="926"/>
      <c r="B44" s="928"/>
      <c r="C44" s="788" t="s">
        <v>66</v>
      </c>
      <c r="D44" s="816"/>
      <c r="E44" s="817"/>
      <c r="F44" s="818" t="s">
        <v>35</v>
      </c>
      <c r="G44" s="819"/>
      <c r="H44" s="819"/>
      <c r="I44" s="819"/>
      <c r="J44" s="818"/>
      <c r="K44" s="818"/>
      <c r="L44" s="818" t="s">
        <v>35</v>
      </c>
      <c r="M44" s="818" t="s">
        <v>35</v>
      </c>
      <c r="N44" s="819"/>
      <c r="O44" s="818" t="s">
        <v>35</v>
      </c>
      <c r="P44" s="818" t="s">
        <v>35</v>
      </c>
      <c r="Q44" s="820"/>
      <c r="R44" s="821"/>
      <c r="S44" s="778"/>
    </row>
    <row r="45" spans="1:19" ht="23.1" customHeight="1">
      <c r="A45" s="926"/>
      <c r="B45" s="928"/>
      <c r="C45" s="788" t="s">
        <v>67</v>
      </c>
      <c r="D45" s="786"/>
      <c r="E45" s="787"/>
      <c r="F45" s="789"/>
      <c r="G45" s="789"/>
      <c r="H45" s="789"/>
      <c r="I45" s="789"/>
      <c r="J45" s="789"/>
      <c r="K45" s="789"/>
      <c r="L45" s="789"/>
      <c r="M45" s="789"/>
      <c r="N45" s="789"/>
      <c r="O45" s="789" t="s">
        <v>35</v>
      </c>
      <c r="P45" s="789" t="s">
        <v>35</v>
      </c>
      <c r="Q45" s="807"/>
      <c r="R45" s="809"/>
      <c r="S45" s="778"/>
    </row>
    <row r="46" spans="1:19" ht="23.1" customHeight="1">
      <c r="A46" s="926"/>
      <c r="B46" s="928"/>
      <c r="C46" s="815" t="s">
        <v>68</v>
      </c>
      <c r="D46" s="786"/>
      <c r="E46" s="787"/>
      <c r="F46" s="789"/>
      <c r="G46" s="789"/>
      <c r="H46" s="789"/>
      <c r="I46" s="789"/>
      <c r="J46" s="789"/>
      <c r="K46" s="789"/>
      <c r="L46" s="789"/>
      <c r="M46" s="789"/>
      <c r="N46" s="789"/>
      <c r="O46" s="789"/>
      <c r="P46" s="789" t="s">
        <v>35</v>
      </c>
      <c r="Q46" s="807"/>
      <c r="R46" s="809"/>
      <c r="S46" s="778"/>
    </row>
    <row r="47" spans="1:19" ht="23.1" customHeight="1">
      <c r="A47" s="926"/>
      <c r="B47" s="928"/>
      <c r="C47" s="767" t="s">
        <v>862</v>
      </c>
      <c r="D47" s="786"/>
      <c r="E47" s="800"/>
      <c r="F47" s="799"/>
      <c r="G47" s="799"/>
      <c r="H47" s="799" t="s">
        <v>35</v>
      </c>
      <c r="I47" s="789"/>
      <c r="J47" s="799"/>
      <c r="K47" s="799"/>
      <c r="L47" s="799"/>
      <c r="M47" s="799"/>
      <c r="N47" s="799"/>
      <c r="O47" s="799"/>
      <c r="P47" s="799"/>
      <c r="Q47" s="807"/>
      <c r="R47" s="809"/>
      <c r="S47" s="778"/>
    </row>
    <row r="48" spans="1:19" ht="23.1" customHeight="1">
      <c r="A48" s="926"/>
      <c r="B48" s="928"/>
      <c r="C48" s="767" t="s">
        <v>863</v>
      </c>
      <c r="D48" s="786"/>
      <c r="E48" s="800"/>
      <c r="F48" s="799"/>
      <c r="G48" s="799"/>
      <c r="H48" s="799" t="s">
        <v>35</v>
      </c>
      <c r="I48" s="789"/>
      <c r="J48" s="799"/>
      <c r="K48" s="799"/>
      <c r="L48" s="799"/>
      <c r="M48" s="799"/>
      <c r="N48" s="799"/>
      <c r="O48" s="799"/>
      <c r="P48" s="799"/>
      <c r="Q48" s="807"/>
      <c r="R48" s="809"/>
      <c r="S48" s="778"/>
    </row>
    <row r="49" spans="1:19" ht="22.5" customHeight="1">
      <c r="A49" s="926"/>
      <c r="B49" s="928"/>
      <c r="C49" s="767" t="s">
        <v>864</v>
      </c>
      <c r="D49" s="786"/>
      <c r="E49" s="800"/>
      <c r="F49" s="799"/>
      <c r="G49" s="799"/>
      <c r="H49" s="799" t="s">
        <v>35</v>
      </c>
      <c r="I49" s="789"/>
      <c r="J49" s="799"/>
      <c r="K49" s="799"/>
      <c r="L49" s="799"/>
      <c r="M49" s="799"/>
      <c r="N49" s="799"/>
      <c r="O49" s="799"/>
      <c r="P49" s="789"/>
      <c r="Q49" s="807"/>
      <c r="R49" s="809"/>
      <c r="S49" s="778"/>
    </row>
    <row r="50" spans="1:19" ht="22.5" customHeight="1">
      <c r="A50" s="926"/>
      <c r="B50" s="928"/>
      <c r="C50" s="788" t="s">
        <v>865</v>
      </c>
      <c r="D50" s="786"/>
      <c r="E50" s="800"/>
      <c r="F50" s="799"/>
      <c r="G50" s="799" t="s">
        <v>35</v>
      </c>
      <c r="H50" s="799"/>
      <c r="I50" s="789"/>
      <c r="J50" s="799"/>
      <c r="K50" s="799"/>
      <c r="L50" s="799"/>
      <c r="M50" s="799"/>
      <c r="N50" s="799"/>
      <c r="O50" s="799"/>
      <c r="P50" s="789"/>
      <c r="Q50" s="807"/>
      <c r="R50" s="809"/>
      <c r="S50" s="778"/>
    </row>
    <row r="51" spans="1:19" ht="22.5" customHeight="1">
      <c r="A51" s="926"/>
      <c r="B51" s="928"/>
      <c r="C51" s="767" t="s">
        <v>69</v>
      </c>
      <c r="D51" s="822"/>
      <c r="E51" s="823"/>
      <c r="F51" s="789" t="s">
        <v>35</v>
      </c>
      <c r="G51" s="799"/>
      <c r="H51" s="799"/>
      <c r="I51" s="789"/>
      <c r="J51" s="799"/>
      <c r="K51" s="799"/>
      <c r="L51" s="799"/>
      <c r="M51" s="799"/>
      <c r="N51" s="799"/>
      <c r="O51" s="824"/>
      <c r="P51" s="807"/>
      <c r="Q51" s="807"/>
      <c r="R51" s="809"/>
      <c r="S51" s="778"/>
    </row>
    <row r="52" spans="1:19" ht="22.5" customHeight="1">
      <c r="A52" s="926"/>
      <c r="B52" s="928"/>
      <c r="C52" s="788" t="s">
        <v>70</v>
      </c>
      <c r="D52" s="825"/>
      <c r="E52" s="826"/>
      <c r="F52" s="789" t="s">
        <v>35</v>
      </c>
      <c r="G52" s="789"/>
      <c r="H52" s="789"/>
      <c r="I52" s="789"/>
      <c r="J52" s="789"/>
      <c r="K52" s="789"/>
      <c r="L52" s="789"/>
      <c r="M52" s="789"/>
      <c r="N52" s="789"/>
      <c r="O52" s="827"/>
      <c r="P52" s="800"/>
      <c r="Q52" s="807"/>
      <c r="R52" s="809"/>
      <c r="S52" s="778"/>
    </row>
    <row r="53" spans="1:19" ht="22.5" customHeight="1">
      <c r="A53" s="926"/>
      <c r="B53" s="928"/>
      <c r="C53" s="788" t="s">
        <v>71</v>
      </c>
      <c r="D53" s="786"/>
      <c r="E53" s="800"/>
      <c r="F53" s="799"/>
      <c r="G53" s="789" t="s">
        <v>35</v>
      </c>
      <c r="H53" s="799"/>
      <c r="I53" s="789"/>
      <c r="J53" s="799"/>
      <c r="K53" s="799"/>
      <c r="L53" s="799"/>
      <c r="M53" s="799"/>
      <c r="N53" s="799"/>
      <c r="O53" s="799"/>
      <c r="P53" s="799"/>
      <c r="Q53" s="807"/>
      <c r="R53" s="809"/>
      <c r="S53" s="778"/>
    </row>
    <row r="54" spans="1:19" ht="22.5" customHeight="1">
      <c r="A54" s="926"/>
      <c r="B54" s="928"/>
      <c r="C54" s="788" t="s">
        <v>72</v>
      </c>
      <c r="D54" s="786"/>
      <c r="E54" s="800"/>
      <c r="F54" s="799"/>
      <c r="G54" s="799"/>
      <c r="H54" s="799"/>
      <c r="I54" s="789"/>
      <c r="J54" s="799"/>
      <c r="K54" s="799"/>
      <c r="L54" s="789" t="s">
        <v>35</v>
      </c>
      <c r="M54" s="789" t="s">
        <v>35</v>
      </c>
      <c r="N54" s="789" t="s">
        <v>35</v>
      </c>
      <c r="O54" s="789" t="s">
        <v>35</v>
      </c>
      <c r="P54" s="789" t="s">
        <v>35</v>
      </c>
      <c r="Q54" s="807"/>
      <c r="R54" s="809"/>
      <c r="S54" s="778"/>
    </row>
    <row r="55" spans="1:19" ht="22.5" customHeight="1">
      <c r="A55" s="926"/>
      <c r="B55" s="928"/>
      <c r="C55" s="788" t="s">
        <v>73</v>
      </c>
      <c r="D55" s="786"/>
      <c r="E55" s="787"/>
      <c r="F55" s="789"/>
      <c r="G55" s="789"/>
      <c r="H55" s="789"/>
      <c r="I55" s="789"/>
      <c r="J55" s="789"/>
      <c r="K55" s="789"/>
      <c r="L55" s="789"/>
      <c r="M55" s="789"/>
      <c r="N55" s="789"/>
      <c r="O55" s="789" t="s">
        <v>35</v>
      </c>
      <c r="P55" s="789"/>
      <c r="Q55" s="807"/>
      <c r="R55" s="809"/>
      <c r="S55" s="778"/>
    </row>
    <row r="56" spans="1:19" ht="23.25" customHeight="1">
      <c r="A56" s="926"/>
      <c r="B56" s="928"/>
      <c r="C56" s="788" t="s">
        <v>74</v>
      </c>
      <c r="D56" s="786"/>
      <c r="E56" s="787"/>
      <c r="F56" s="789"/>
      <c r="G56" s="789"/>
      <c r="H56" s="789" t="s">
        <v>35</v>
      </c>
      <c r="I56" s="789"/>
      <c r="J56" s="789"/>
      <c r="K56" s="789"/>
      <c r="L56" s="789"/>
      <c r="M56" s="789"/>
      <c r="N56" s="789"/>
      <c r="O56" s="789"/>
      <c r="P56" s="789"/>
      <c r="Q56" s="807"/>
      <c r="R56" s="828"/>
      <c r="S56" s="778"/>
    </row>
    <row r="57" spans="1:19" ht="23.25" customHeight="1">
      <c r="A57" s="926"/>
      <c r="B57" s="928"/>
      <c r="C57" s="788" t="s">
        <v>75</v>
      </c>
      <c r="D57" s="786"/>
      <c r="E57" s="787"/>
      <c r="F57" s="789"/>
      <c r="G57" s="789"/>
      <c r="H57" s="789"/>
      <c r="I57" s="789"/>
      <c r="J57" s="789"/>
      <c r="K57" s="789"/>
      <c r="L57" s="789"/>
      <c r="M57" s="789" t="s">
        <v>35</v>
      </c>
      <c r="N57" s="789"/>
      <c r="O57" s="789"/>
      <c r="P57" s="789"/>
      <c r="Q57" s="787"/>
      <c r="R57" s="829"/>
      <c r="S57" s="778"/>
    </row>
    <row r="58" spans="1:19" ht="23.25" customHeight="1">
      <c r="A58" s="926"/>
      <c r="B58" s="928"/>
      <c r="C58" s="788" t="s">
        <v>76</v>
      </c>
      <c r="D58" s="830"/>
      <c r="E58" s="807"/>
      <c r="F58" s="813"/>
      <c r="G58" s="813"/>
      <c r="H58" s="813"/>
      <c r="I58" s="813"/>
      <c r="J58" s="813"/>
      <c r="K58" s="813"/>
      <c r="L58" s="813"/>
      <c r="M58" s="813" t="s">
        <v>35</v>
      </c>
      <c r="N58" s="813"/>
      <c r="O58" s="813"/>
      <c r="P58" s="813"/>
      <c r="Q58" s="807"/>
      <c r="R58" s="828"/>
      <c r="S58" s="778"/>
    </row>
    <row r="59" spans="1:19" ht="23.25" customHeight="1">
      <c r="A59" s="926"/>
      <c r="B59" s="928"/>
      <c r="C59" s="768" t="s">
        <v>77</v>
      </c>
      <c r="D59" s="786"/>
      <c r="E59" s="787"/>
      <c r="F59" s="789"/>
      <c r="G59" s="789"/>
      <c r="H59" s="789" t="s">
        <v>35</v>
      </c>
      <c r="I59" s="789"/>
      <c r="J59" s="789"/>
      <c r="K59" s="789"/>
      <c r="L59" s="789"/>
      <c r="M59" s="789"/>
      <c r="N59" s="789"/>
      <c r="O59" s="789"/>
      <c r="P59" s="789"/>
      <c r="Q59" s="787"/>
      <c r="R59" s="829"/>
      <c r="S59" s="778"/>
    </row>
    <row r="60" spans="1:19" ht="35.25" customHeight="1">
      <c r="A60" s="926"/>
      <c r="B60" s="928"/>
      <c r="C60" s="795" t="s">
        <v>78</v>
      </c>
      <c r="D60" s="786"/>
      <c r="E60" s="807"/>
      <c r="F60" s="813" t="s">
        <v>35</v>
      </c>
      <c r="G60" s="813"/>
      <c r="H60" s="813"/>
      <c r="I60" s="813"/>
      <c r="J60" s="813"/>
      <c r="K60" s="813"/>
      <c r="L60" s="813"/>
      <c r="M60" s="813"/>
      <c r="N60" s="813"/>
      <c r="O60" s="813"/>
      <c r="P60" s="813"/>
      <c r="Q60" s="807"/>
      <c r="R60" s="828"/>
      <c r="S60" s="778"/>
    </row>
    <row r="61" spans="1:19" ht="23.25" customHeight="1">
      <c r="A61" s="926"/>
      <c r="B61" s="928"/>
      <c r="C61" s="768" t="s">
        <v>79</v>
      </c>
      <c r="D61" s="787"/>
      <c r="E61" s="787"/>
      <c r="F61" s="789"/>
      <c r="G61" s="789"/>
      <c r="H61" s="789"/>
      <c r="I61" s="789"/>
      <c r="J61" s="789"/>
      <c r="K61" s="789"/>
      <c r="L61" s="789"/>
      <c r="M61" s="789"/>
      <c r="N61" s="789" t="s">
        <v>35</v>
      </c>
      <c r="O61" s="789"/>
      <c r="P61" s="789"/>
      <c r="Q61" s="787"/>
      <c r="R61" s="829"/>
      <c r="S61" s="778"/>
    </row>
    <row r="62" spans="1:19" ht="23.25" customHeight="1">
      <c r="A62" s="926"/>
      <c r="B62" s="928"/>
      <c r="C62" s="788" t="s">
        <v>80</v>
      </c>
      <c r="D62" s="830"/>
      <c r="E62" s="807"/>
      <c r="F62" s="813"/>
      <c r="G62" s="813"/>
      <c r="H62" s="813" t="s">
        <v>35</v>
      </c>
      <c r="I62" s="813"/>
      <c r="J62" s="813"/>
      <c r="K62" s="813"/>
      <c r="L62" s="813"/>
      <c r="M62" s="813"/>
      <c r="N62" s="813"/>
      <c r="O62" s="813"/>
      <c r="P62" s="813"/>
      <c r="Q62" s="807"/>
      <c r="R62" s="828"/>
      <c r="S62" s="778"/>
    </row>
    <row r="63" spans="1:19" ht="23.25" customHeight="1" thickBot="1">
      <c r="A63" s="926"/>
      <c r="B63" s="929"/>
      <c r="C63" s="831" t="s">
        <v>81</v>
      </c>
      <c r="D63" s="832"/>
      <c r="E63" s="800"/>
      <c r="F63" s="799"/>
      <c r="G63" s="799"/>
      <c r="H63" s="799"/>
      <c r="I63" s="799"/>
      <c r="J63" s="799"/>
      <c r="K63" s="799"/>
      <c r="L63" s="799"/>
      <c r="M63" s="799" t="s">
        <v>35</v>
      </c>
      <c r="N63" s="799"/>
      <c r="O63" s="799"/>
      <c r="P63" s="799"/>
      <c r="Q63" s="800"/>
      <c r="R63" s="833"/>
      <c r="S63" s="778"/>
    </row>
    <row r="64" spans="1:19" ht="23.25" customHeight="1" thickBot="1">
      <c r="A64" s="930"/>
      <c r="B64" s="931"/>
      <c r="C64" s="931"/>
      <c r="D64" s="931"/>
      <c r="E64" s="931"/>
      <c r="F64" s="931"/>
      <c r="G64" s="931"/>
      <c r="H64" s="931"/>
      <c r="I64" s="931"/>
      <c r="J64" s="931"/>
      <c r="K64" s="931"/>
      <c r="L64" s="931"/>
      <c r="M64" s="931"/>
      <c r="N64" s="931"/>
      <c r="O64" s="931"/>
      <c r="P64" s="931"/>
      <c r="Q64" s="931"/>
      <c r="R64" s="932"/>
      <c r="S64" s="778"/>
    </row>
    <row r="65" spans="1:21" ht="23.25" customHeight="1">
      <c r="A65" s="933" t="s">
        <v>866</v>
      </c>
      <c r="B65" s="927" t="s">
        <v>50</v>
      </c>
      <c r="C65" s="873" t="s">
        <v>82</v>
      </c>
      <c r="D65" s="804"/>
      <c r="E65" s="805"/>
      <c r="F65" s="806"/>
      <c r="G65" s="806" t="s">
        <v>35</v>
      </c>
      <c r="H65" s="806"/>
      <c r="I65" s="806"/>
      <c r="J65" s="806"/>
      <c r="K65" s="806"/>
      <c r="L65" s="806"/>
      <c r="M65" s="806"/>
      <c r="N65" s="806"/>
      <c r="O65" s="806"/>
      <c r="P65" s="806"/>
      <c r="Q65" s="805"/>
      <c r="R65" s="874"/>
      <c r="S65" s="778"/>
    </row>
    <row r="66" spans="1:21" ht="23.25" customHeight="1">
      <c r="A66" s="934"/>
      <c r="B66" s="928"/>
      <c r="C66" s="774" t="s">
        <v>83</v>
      </c>
      <c r="D66" s="786"/>
      <c r="E66" s="787"/>
      <c r="F66" s="787" t="s">
        <v>35</v>
      </c>
      <c r="G66" s="789"/>
      <c r="H66" s="789"/>
      <c r="I66" s="789"/>
      <c r="J66" s="789"/>
      <c r="K66" s="789"/>
      <c r="L66" s="789"/>
      <c r="M66" s="789"/>
      <c r="N66" s="789"/>
      <c r="O66" s="789"/>
      <c r="P66" s="789"/>
      <c r="Q66" s="787"/>
      <c r="R66" s="829"/>
      <c r="S66" s="778"/>
      <c r="U66" s="779"/>
    </row>
    <row r="67" spans="1:21" ht="33" customHeight="1">
      <c r="A67" s="934"/>
      <c r="B67" s="928"/>
      <c r="C67" s="834" t="s">
        <v>84</v>
      </c>
      <c r="D67" s="830"/>
      <c r="E67" s="807"/>
      <c r="F67" s="813"/>
      <c r="G67" s="813" t="s">
        <v>35</v>
      </c>
      <c r="H67" s="813"/>
      <c r="I67" s="813"/>
      <c r="J67" s="813"/>
      <c r="K67" s="813"/>
      <c r="L67" s="813"/>
      <c r="M67" s="813"/>
      <c r="N67" s="813"/>
      <c r="O67" s="807"/>
      <c r="P67" s="813"/>
      <c r="Q67" s="807"/>
      <c r="R67" s="828"/>
      <c r="S67" s="778"/>
    </row>
    <row r="68" spans="1:21" s="792" customFormat="1" ht="23.25" customHeight="1">
      <c r="A68" s="934"/>
      <c r="B68" s="928"/>
      <c r="C68" s="795" t="s">
        <v>85</v>
      </c>
      <c r="D68" s="830"/>
      <c r="E68" s="807"/>
      <c r="F68" s="813" t="s">
        <v>35</v>
      </c>
      <c r="G68" s="813"/>
      <c r="H68" s="813"/>
      <c r="I68" s="813"/>
      <c r="J68" s="813"/>
      <c r="K68" s="813"/>
      <c r="L68" s="813"/>
      <c r="M68" s="813"/>
      <c r="N68" s="813"/>
      <c r="O68" s="807"/>
      <c r="P68" s="813"/>
      <c r="Q68" s="813"/>
      <c r="R68" s="828"/>
      <c r="S68" s="791"/>
    </row>
    <row r="69" spans="1:21" s="792" customFormat="1" ht="23.25" customHeight="1">
      <c r="A69" s="934"/>
      <c r="B69" s="928"/>
      <c r="C69" s="795" t="s">
        <v>86</v>
      </c>
      <c r="D69" s="786"/>
      <c r="E69" s="787"/>
      <c r="F69" s="789"/>
      <c r="G69" s="789"/>
      <c r="H69" s="789"/>
      <c r="I69" s="789"/>
      <c r="J69" s="789"/>
      <c r="K69" s="789"/>
      <c r="L69" s="789"/>
      <c r="M69" s="789" t="s">
        <v>35</v>
      </c>
      <c r="N69" s="789"/>
      <c r="O69" s="787"/>
      <c r="P69" s="789"/>
      <c r="Q69" s="789"/>
      <c r="R69" s="835"/>
      <c r="S69" s="791"/>
    </row>
    <row r="70" spans="1:21" s="792" customFormat="1" ht="32.25" customHeight="1">
      <c r="A70" s="934"/>
      <c r="B70" s="928"/>
      <c r="C70" s="769" t="s">
        <v>87</v>
      </c>
      <c r="D70" s="830"/>
      <c r="E70" s="807"/>
      <c r="F70" s="813"/>
      <c r="G70" s="813"/>
      <c r="H70" s="813"/>
      <c r="I70" s="813"/>
      <c r="J70" s="813"/>
      <c r="K70" s="813"/>
      <c r="L70" s="813"/>
      <c r="M70" s="813"/>
      <c r="N70" s="813" t="s">
        <v>33</v>
      </c>
      <c r="O70" s="807"/>
      <c r="P70" s="813"/>
      <c r="Q70" s="813"/>
      <c r="R70" s="828"/>
      <c r="S70" s="791"/>
    </row>
    <row r="71" spans="1:21" s="792" customFormat="1" ht="38.25" customHeight="1">
      <c r="A71" s="934"/>
      <c r="B71" s="928"/>
      <c r="C71" s="769" t="s">
        <v>88</v>
      </c>
      <c r="D71" s="786"/>
      <c r="E71" s="787"/>
      <c r="F71" s="789"/>
      <c r="G71" s="789"/>
      <c r="H71" s="789"/>
      <c r="I71" s="789"/>
      <c r="J71" s="789"/>
      <c r="K71" s="789"/>
      <c r="L71" s="789"/>
      <c r="M71" s="789"/>
      <c r="N71" s="789" t="s">
        <v>33</v>
      </c>
      <c r="O71" s="789"/>
      <c r="P71" s="789"/>
      <c r="Q71" s="789"/>
      <c r="R71" s="835"/>
      <c r="S71" s="791"/>
    </row>
    <row r="72" spans="1:21" s="792" customFormat="1" ht="41.25" customHeight="1">
      <c r="A72" s="934"/>
      <c r="B72" s="928"/>
      <c r="C72" s="769" t="s">
        <v>89</v>
      </c>
      <c r="D72" s="830"/>
      <c r="E72" s="807"/>
      <c r="F72" s="813"/>
      <c r="G72" s="813"/>
      <c r="H72" s="813"/>
      <c r="I72" s="813"/>
      <c r="J72" s="813"/>
      <c r="K72" s="813"/>
      <c r="L72" s="813"/>
      <c r="M72" s="813"/>
      <c r="N72" s="813"/>
      <c r="O72" s="813" t="s">
        <v>33</v>
      </c>
      <c r="P72" s="813"/>
      <c r="Q72" s="836"/>
      <c r="R72" s="837"/>
      <c r="S72" s="791"/>
    </row>
    <row r="73" spans="1:21" s="792" customFormat="1" ht="38.25" customHeight="1">
      <c r="A73" s="934"/>
      <c r="B73" s="928"/>
      <c r="C73" s="769" t="s">
        <v>887</v>
      </c>
      <c r="D73" s="786"/>
      <c r="E73" s="787"/>
      <c r="F73" s="789"/>
      <c r="G73" s="789"/>
      <c r="H73" s="789"/>
      <c r="I73" s="789"/>
      <c r="J73" s="789"/>
      <c r="K73" s="789"/>
      <c r="L73" s="789"/>
      <c r="M73" s="789"/>
      <c r="N73" s="789"/>
      <c r="O73" s="813" t="s">
        <v>33</v>
      </c>
      <c r="P73" s="789"/>
      <c r="Q73" s="789"/>
      <c r="R73" s="835"/>
      <c r="S73" s="791"/>
    </row>
    <row r="74" spans="1:21" s="792" customFormat="1" ht="23.25" customHeight="1">
      <c r="A74" s="934"/>
      <c r="B74" s="928"/>
      <c r="C74" s="795" t="s">
        <v>90</v>
      </c>
      <c r="D74" s="786"/>
      <c r="E74" s="787"/>
      <c r="F74" s="789"/>
      <c r="G74" s="789"/>
      <c r="H74" s="789"/>
      <c r="I74" s="789"/>
      <c r="J74" s="789"/>
      <c r="K74" s="789"/>
      <c r="L74" s="789"/>
      <c r="M74" s="789"/>
      <c r="N74" s="789"/>
      <c r="O74" s="787" t="s">
        <v>91</v>
      </c>
      <c r="P74" s="789"/>
      <c r="Q74" s="789"/>
      <c r="R74" s="835"/>
      <c r="S74" s="791"/>
    </row>
    <row r="75" spans="1:21" s="792" customFormat="1" ht="35.25" customHeight="1">
      <c r="A75" s="934"/>
      <c r="B75" s="928"/>
      <c r="C75" s="769" t="s">
        <v>886</v>
      </c>
      <c r="D75" s="830"/>
      <c r="E75" s="807"/>
      <c r="F75" s="813"/>
      <c r="G75" s="813"/>
      <c r="H75" s="813"/>
      <c r="I75" s="813"/>
      <c r="J75" s="813"/>
      <c r="K75" s="813"/>
      <c r="L75" s="813"/>
      <c r="M75" s="813"/>
      <c r="N75" s="813"/>
      <c r="O75" s="807"/>
      <c r="P75" s="813" t="s">
        <v>33</v>
      </c>
      <c r="Q75" s="813"/>
      <c r="R75" s="837"/>
      <c r="S75" s="791"/>
    </row>
    <row r="76" spans="1:21" s="792" customFormat="1" ht="35.25" customHeight="1">
      <c r="A76" s="934"/>
      <c r="B76" s="928"/>
      <c r="C76" s="769" t="s">
        <v>885</v>
      </c>
      <c r="D76" s="830"/>
      <c r="E76" s="807"/>
      <c r="F76" s="813"/>
      <c r="G76" s="813"/>
      <c r="H76" s="813"/>
      <c r="I76" s="813"/>
      <c r="J76" s="813"/>
      <c r="K76" s="813"/>
      <c r="L76" s="813"/>
      <c r="M76" s="813"/>
      <c r="N76" s="813"/>
      <c r="O76" s="807"/>
      <c r="P76" s="787" t="s">
        <v>91</v>
      </c>
      <c r="Q76" s="813"/>
      <c r="R76" s="837"/>
      <c r="S76" s="791"/>
    </row>
    <row r="77" spans="1:21" s="792" customFormat="1" ht="26.4">
      <c r="A77" s="934"/>
      <c r="B77" s="928"/>
      <c r="C77" s="838" t="s">
        <v>92</v>
      </c>
      <c r="D77" s="786"/>
      <c r="E77" s="787"/>
      <c r="F77" s="789"/>
      <c r="G77" s="789"/>
      <c r="H77" s="789"/>
      <c r="I77" s="789"/>
      <c r="J77" s="789"/>
      <c r="K77" s="789"/>
      <c r="L77" s="789"/>
      <c r="M77" s="789"/>
      <c r="N77" s="789"/>
      <c r="O77" s="787"/>
      <c r="P77" s="789"/>
      <c r="Q77" s="789" t="s">
        <v>33</v>
      </c>
      <c r="R77" s="835"/>
      <c r="S77" s="791"/>
    </row>
    <row r="78" spans="1:21" s="792" customFormat="1" ht="23.25" customHeight="1">
      <c r="A78" s="934"/>
      <c r="B78" s="928"/>
      <c r="C78" s="795" t="s">
        <v>93</v>
      </c>
      <c r="D78" s="830"/>
      <c r="E78" s="807"/>
      <c r="F78" s="813"/>
      <c r="G78" s="813"/>
      <c r="H78" s="813"/>
      <c r="I78" s="813"/>
      <c r="J78" s="813"/>
      <c r="K78" s="813"/>
      <c r="L78" s="813"/>
      <c r="M78" s="813"/>
      <c r="N78" s="813"/>
      <c r="O78" s="807"/>
      <c r="P78" s="813"/>
      <c r="Q78" s="813" t="s">
        <v>35</v>
      </c>
      <c r="R78" s="837"/>
      <c r="S78" s="791"/>
    </row>
    <row r="79" spans="1:21" s="792" customFormat="1" ht="23.25" customHeight="1">
      <c r="A79" s="934"/>
      <c r="B79" s="928"/>
      <c r="C79" s="795" t="s">
        <v>94</v>
      </c>
      <c r="D79" s="786"/>
      <c r="E79" s="787"/>
      <c r="F79" s="789"/>
      <c r="G79" s="789"/>
      <c r="H79" s="789"/>
      <c r="I79" s="789"/>
      <c r="J79" s="789"/>
      <c r="K79" s="789"/>
      <c r="L79" s="789"/>
      <c r="M79" s="789"/>
      <c r="N79" s="789"/>
      <c r="O79" s="787"/>
      <c r="P79" s="789"/>
      <c r="Q79" s="789" t="s">
        <v>35</v>
      </c>
      <c r="R79" s="835"/>
      <c r="S79" s="791"/>
    </row>
    <row r="80" spans="1:21" s="792" customFormat="1" ht="23.25" customHeight="1">
      <c r="A80" s="934"/>
      <c r="B80" s="928"/>
      <c r="C80" s="795" t="s">
        <v>95</v>
      </c>
      <c r="D80" s="830"/>
      <c r="E80" s="807"/>
      <c r="F80" s="813"/>
      <c r="G80" s="813"/>
      <c r="H80" s="813"/>
      <c r="I80" s="813"/>
      <c r="J80" s="813"/>
      <c r="K80" s="813"/>
      <c r="L80" s="813"/>
      <c r="M80" s="813"/>
      <c r="N80" s="813"/>
      <c r="O80" s="807"/>
      <c r="P80" s="813"/>
      <c r="Q80" s="813" t="s">
        <v>35</v>
      </c>
      <c r="R80" s="837"/>
      <c r="S80" s="791"/>
    </row>
    <row r="81" spans="1:19" s="792" customFormat="1" ht="23.25" customHeight="1">
      <c r="A81" s="934"/>
      <c r="B81" s="928"/>
      <c r="C81" s="795" t="s">
        <v>96</v>
      </c>
      <c r="D81" s="786"/>
      <c r="E81" s="787"/>
      <c r="F81" s="789"/>
      <c r="G81" s="789"/>
      <c r="H81" s="787" t="s">
        <v>91</v>
      </c>
      <c r="I81" s="789"/>
      <c r="J81" s="789"/>
      <c r="K81" s="789"/>
      <c r="L81" s="787"/>
      <c r="M81" s="787" t="s">
        <v>91</v>
      </c>
      <c r="N81" s="789"/>
      <c r="O81" s="787"/>
      <c r="P81" s="789"/>
      <c r="Q81" s="789"/>
      <c r="R81" s="835"/>
      <c r="S81" s="791"/>
    </row>
    <row r="82" spans="1:19" s="792" customFormat="1" ht="23.25" customHeight="1">
      <c r="A82" s="934"/>
      <c r="B82" s="928"/>
      <c r="C82" s="768" t="s">
        <v>97</v>
      </c>
      <c r="D82" s="786"/>
      <c r="E82" s="807"/>
      <c r="F82" s="813"/>
      <c r="G82" s="813"/>
      <c r="H82" s="807" t="s">
        <v>91</v>
      </c>
      <c r="I82" s="813"/>
      <c r="J82" s="813"/>
      <c r="K82" s="813"/>
      <c r="L82" s="807"/>
      <c r="M82" s="807" t="s">
        <v>91</v>
      </c>
      <c r="N82" s="813"/>
      <c r="O82" s="807"/>
      <c r="P82" s="813"/>
      <c r="Q82" s="813"/>
      <c r="R82" s="837"/>
      <c r="S82" s="791"/>
    </row>
    <row r="83" spans="1:19" s="792" customFormat="1" ht="23.25" customHeight="1">
      <c r="A83" s="934"/>
      <c r="B83" s="928"/>
      <c r="C83" s="795" t="s">
        <v>98</v>
      </c>
      <c r="D83" s="786"/>
      <c r="E83" s="787"/>
      <c r="F83" s="789"/>
      <c r="G83" s="789"/>
      <c r="H83" s="789"/>
      <c r="I83" s="789"/>
      <c r="J83" s="789"/>
      <c r="K83" s="789"/>
      <c r="L83" s="787" t="s">
        <v>91</v>
      </c>
      <c r="M83" s="787" t="s">
        <v>91</v>
      </c>
      <c r="N83" s="787" t="s">
        <v>91</v>
      </c>
      <c r="O83" s="787" t="s">
        <v>91</v>
      </c>
      <c r="P83" s="787" t="s">
        <v>91</v>
      </c>
      <c r="Q83" s="789"/>
      <c r="R83" s="835"/>
      <c r="S83" s="791"/>
    </row>
    <row r="84" spans="1:19" s="792" customFormat="1" ht="23.25" customHeight="1">
      <c r="A84" s="934"/>
      <c r="B84" s="928"/>
      <c r="C84" s="795" t="s">
        <v>99</v>
      </c>
      <c r="D84" s="830"/>
      <c r="E84" s="807"/>
      <c r="F84" s="813"/>
      <c r="G84" s="813"/>
      <c r="H84" s="807" t="s">
        <v>35</v>
      </c>
      <c r="I84" s="813"/>
      <c r="J84" s="813"/>
      <c r="K84" s="813"/>
      <c r="L84" s="813"/>
      <c r="M84" s="813"/>
      <c r="N84" s="813"/>
      <c r="O84" s="807"/>
      <c r="P84" s="813"/>
      <c r="Q84" s="813"/>
      <c r="R84" s="837"/>
      <c r="S84" s="791"/>
    </row>
    <row r="85" spans="1:19" s="792" customFormat="1" ht="32.25" customHeight="1">
      <c r="A85" s="934"/>
      <c r="B85" s="928"/>
      <c r="C85" s="770" t="s">
        <v>867</v>
      </c>
      <c r="D85" s="865"/>
      <c r="E85" s="869"/>
      <c r="F85" s="867"/>
      <c r="G85" s="867"/>
      <c r="H85" s="867"/>
      <c r="I85" s="869" t="s">
        <v>35</v>
      </c>
      <c r="J85" s="869"/>
      <c r="K85" s="867"/>
      <c r="L85" s="867"/>
      <c r="M85" s="867"/>
      <c r="N85" s="867"/>
      <c r="O85" s="869"/>
      <c r="P85" s="867"/>
      <c r="Q85" s="867"/>
      <c r="R85" s="871"/>
      <c r="S85" s="791"/>
    </row>
    <row r="86" spans="1:19" s="792" customFormat="1" ht="32.25" customHeight="1">
      <c r="A86" s="934"/>
      <c r="B86" s="928"/>
      <c r="C86" s="840" t="s">
        <v>100</v>
      </c>
      <c r="D86" s="841"/>
      <c r="E86" s="811"/>
      <c r="F86" s="811"/>
      <c r="G86" s="811"/>
      <c r="H86" s="811"/>
      <c r="I86" s="841"/>
      <c r="J86" s="841"/>
      <c r="K86" s="811"/>
      <c r="L86" s="811"/>
      <c r="M86" s="811"/>
      <c r="N86" s="811"/>
      <c r="O86" s="841"/>
      <c r="P86" s="811"/>
      <c r="Q86" s="799" t="s">
        <v>35</v>
      </c>
      <c r="R86" s="842"/>
      <c r="S86" s="774"/>
    </row>
    <row r="87" spans="1:19" s="792" customFormat="1" ht="32.25" customHeight="1">
      <c r="A87" s="934"/>
      <c r="B87" s="928"/>
      <c r="C87" s="769" t="s">
        <v>868</v>
      </c>
      <c r="D87" s="843"/>
      <c r="E87" s="844"/>
      <c r="F87" s="845"/>
      <c r="G87" s="807"/>
      <c r="H87" s="813"/>
      <c r="I87" s="807" t="s">
        <v>35</v>
      </c>
      <c r="J87" s="869" t="s">
        <v>35</v>
      </c>
      <c r="K87" s="867"/>
      <c r="L87" s="813"/>
      <c r="M87" s="813"/>
      <c r="N87" s="867"/>
      <c r="O87" s="807"/>
      <c r="P87" s="867"/>
      <c r="Q87" s="799"/>
      <c r="R87" s="846" t="s">
        <v>35</v>
      </c>
      <c r="S87" s="774"/>
    </row>
    <row r="88" spans="1:19" s="792" customFormat="1" ht="32.25" customHeight="1">
      <c r="A88" s="934"/>
      <c r="B88" s="928"/>
      <c r="C88" s="771" t="s">
        <v>869</v>
      </c>
      <c r="D88" s="843"/>
      <c r="E88" s="841"/>
      <c r="F88" s="811"/>
      <c r="G88" s="807"/>
      <c r="H88" s="807" t="s">
        <v>35</v>
      </c>
      <c r="I88" s="809"/>
      <c r="J88" s="811"/>
      <c r="K88" s="847"/>
      <c r="L88" s="789"/>
      <c r="M88" s="813"/>
      <c r="N88" s="811"/>
      <c r="O88" s="789"/>
      <c r="P88" s="811"/>
      <c r="Q88" s="789"/>
      <c r="R88" s="848"/>
      <c r="S88" s="774"/>
    </row>
    <row r="89" spans="1:19" s="792" customFormat="1" ht="32.25" customHeight="1">
      <c r="A89" s="934"/>
      <c r="B89" s="928"/>
      <c r="C89" s="838" t="s">
        <v>870</v>
      </c>
      <c r="D89" s="849"/>
      <c r="E89" s="850"/>
      <c r="F89" s="851"/>
      <c r="G89" s="850"/>
      <c r="H89" s="850" t="s">
        <v>35</v>
      </c>
      <c r="I89" s="850"/>
      <c r="J89" s="850"/>
      <c r="K89" s="851"/>
      <c r="L89" s="851"/>
      <c r="M89" s="851"/>
      <c r="N89" s="851"/>
      <c r="O89" s="851"/>
      <c r="P89" s="851"/>
      <c r="Q89" s="789"/>
      <c r="R89" s="852"/>
      <c r="S89" s="774"/>
    </row>
    <row r="90" spans="1:19" s="792" customFormat="1" ht="32.25" customHeight="1">
      <c r="A90" s="934"/>
      <c r="B90" s="928"/>
      <c r="C90" s="772" t="s">
        <v>871</v>
      </c>
      <c r="D90" s="865"/>
      <c r="E90" s="812"/>
      <c r="F90" s="812"/>
      <c r="G90" s="813"/>
      <c r="H90" s="813"/>
      <c r="I90" s="807" t="s">
        <v>35</v>
      </c>
      <c r="J90" s="807" t="s">
        <v>35</v>
      </c>
      <c r="K90" s="867"/>
      <c r="L90" s="813"/>
      <c r="M90" s="813"/>
      <c r="N90" s="812"/>
      <c r="O90" s="807"/>
      <c r="P90" s="812"/>
      <c r="Q90" s="869"/>
      <c r="R90" s="853" t="s">
        <v>35</v>
      </c>
      <c r="S90" s="774"/>
    </row>
    <row r="91" spans="1:19" s="792" customFormat="1" ht="32.25" customHeight="1">
      <c r="A91" s="934"/>
      <c r="B91" s="928"/>
      <c r="C91" s="838" t="s">
        <v>872</v>
      </c>
      <c r="D91" s="854"/>
      <c r="E91" s="810"/>
      <c r="F91" s="810"/>
      <c r="G91" s="813" t="s">
        <v>890</v>
      </c>
      <c r="H91" s="807"/>
      <c r="I91" s="807"/>
      <c r="J91" s="807"/>
      <c r="K91" s="799"/>
      <c r="L91" s="813"/>
      <c r="M91" s="813"/>
      <c r="N91" s="810"/>
      <c r="O91" s="807"/>
      <c r="P91" s="867"/>
      <c r="Q91" s="799"/>
      <c r="R91" s="855"/>
      <c r="S91" s="774"/>
    </row>
    <row r="92" spans="1:19" s="792" customFormat="1" ht="32.25" customHeight="1">
      <c r="A92" s="934"/>
      <c r="B92" s="928"/>
      <c r="C92" s="838" t="s">
        <v>873</v>
      </c>
      <c r="D92" s="856"/>
      <c r="E92" s="812"/>
      <c r="F92" s="867"/>
      <c r="G92" s="813"/>
      <c r="H92" s="807"/>
      <c r="I92" s="807"/>
      <c r="J92" s="807"/>
      <c r="K92" s="812" t="s">
        <v>35</v>
      </c>
      <c r="L92" s="813"/>
      <c r="M92" s="813"/>
      <c r="N92" s="812"/>
      <c r="O92" s="807"/>
      <c r="P92" s="812"/>
      <c r="Q92" s="812"/>
      <c r="R92" s="814"/>
      <c r="S92" s="774"/>
    </row>
    <row r="93" spans="1:19" s="792" customFormat="1" ht="32.25" customHeight="1" thickBot="1">
      <c r="A93" s="935"/>
      <c r="B93" s="929"/>
      <c r="C93" s="875" t="s">
        <v>874</v>
      </c>
      <c r="D93" s="866"/>
      <c r="E93" s="868"/>
      <c r="F93" s="857"/>
      <c r="G93" s="868"/>
      <c r="H93" s="870"/>
      <c r="I93" s="870"/>
      <c r="J93" s="870"/>
      <c r="K93" s="868"/>
      <c r="L93" s="868"/>
      <c r="M93" s="868"/>
      <c r="N93" s="868"/>
      <c r="O93" s="776"/>
      <c r="P93" s="857" t="s">
        <v>35</v>
      </c>
      <c r="Q93" s="857"/>
      <c r="R93" s="876"/>
      <c r="S93" s="774"/>
    </row>
    <row r="94" spans="1:19" ht="23.25" customHeight="1" thickBot="1">
      <c r="A94" s="907" t="s">
        <v>892</v>
      </c>
      <c r="B94" s="908"/>
      <c r="C94" s="908"/>
      <c r="D94" s="908"/>
      <c r="E94" s="908"/>
      <c r="F94" s="908"/>
      <c r="G94" s="908"/>
      <c r="H94" s="908"/>
      <c r="I94" s="908"/>
      <c r="J94" s="908"/>
      <c r="K94" s="908"/>
      <c r="L94" s="908"/>
      <c r="M94" s="908"/>
      <c r="N94" s="908"/>
      <c r="O94" s="908"/>
      <c r="P94" s="908"/>
      <c r="Q94" s="872"/>
      <c r="R94" s="872"/>
    </row>
    <row r="95" spans="1:19" ht="18" customHeight="1">
      <c r="A95" s="909" t="s">
        <v>891</v>
      </c>
      <c r="B95" s="912" t="s">
        <v>14</v>
      </c>
      <c r="C95" s="914" t="s">
        <v>15</v>
      </c>
      <c r="D95" s="916" t="s">
        <v>16</v>
      </c>
      <c r="E95" s="919" t="s">
        <v>17</v>
      </c>
      <c r="F95" s="893" t="s">
        <v>18</v>
      </c>
      <c r="G95" s="893" t="s">
        <v>19</v>
      </c>
      <c r="H95" s="893" t="s">
        <v>20</v>
      </c>
      <c r="I95" s="893" t="s">
        <v>101</v>
      </c>
      <c r="J95" s="893" t="s">
        <v>875</v>
      </c>
      <c r="K95" s="893" t="s">
        <v>22</v>
      </c>
      <c r="L95" s="893" t="s">
        <v>23</v>
      </c>
      <c r="M95" s="893" t="s">
        <v>24</v>
      </c>
      <c r="N95" s="893" t="s">
        <v>25</v>
      </c>
      <c r="O95" s="893" t="s">
        <v>26</v>
      </c>
      <c r="P95" s="896" t="s">
        <v>27</v>
      </c>
      <c r="Q95" s="893" t="s">
        <v>102</v>
      </c>
      <c r="R95" s="896" t="s">
        <v>103</v>
      </c>
      <c r="S95" s="778"/>
    </row>
    <row r="96" spans="1:19" ht="10.5" customHeight="1">
      <c r="A96" s="910"/>
      <c r="B96" s="913"/>
      <c r="C96" s="915"/>
      <c r="D96" s="917"/>
      <c r="E96" s="920"/>
      <c r="F96" s="894"/>
      <c r="G96" s="894"/>
      <c r="H96" s="894"/>
      <c r="I96" s="894"/>
      <c r="J96" s="894"/>
      <c r="K96" s="894"/>
      <c r="L96" s="894"/>
      <c r="M96" s="894"/>
      <c r="N96" s="894"/>
      <c r="O96" s="894"/>
      <c r="P96" s="897"/>
      <c r="Q96" s="894"/>
      <c r="R96" s="897"/>
      <c r="S96" s="778"/>
    </row>
    <row r="97" spans="1:19" ht="12.75" customHeight="1" thickBot="1">
      <c r="A97" s="910"/>
      <c r="B97" s="913"/>
      <c r="C97" s="915"/>
      <c r="D97" s="918"/>
      <c r="E97" s="921"/>
      <c r="F97" s="895"/>
      <c r="G97" s="895"/>
      <c r="H97" s="895"/>
      <c r="I97" s="895"/>
      <c r="J97" s="895"/>
      <c r="K97" s="895"/>
      <c r="L97" s="895"/>
      <c r="M97" s="895"/>
      <c r="N97" s="895"/>
      <c r="O97" s="895"/>
      <c r="P97" s="898"/>
      <c r="Q97" s="895"/>
      <c r="R97" s="898"/>
      <c r="S97" s="778"/>
    </row>
    <row r="98" spans="1:19" ht="18" customHeight="1">
      <c r="A98" s="910"/>
      <c r="B98" s="899" t="s">
        <v>104</v>
      </c>
      <c r="C98" s="899" t="s">
        <v>906</v>
      </c>
      <c r="D98" s="902" t="s">
        <v>35</v>
      </c>
      <c r="E98" s="886" t="s">
        <v>35</v>
      </c>
      <c r="F98" s="891" t="s">
        <v>35</v>
      </c>
      <c r="G98" s="891" t="s">
        <v>35</v>
      </c>
      <c r="H98" s="891" t="s">
        <v>35</v>
      </c>
      <c r="I98" s="891"/>
      <c r="J98" s="839"/>
      <c r="K98" s="886" t="s">
        <v>35</v>
      </c>
      <c r="L98" s="891" t="s">
        <v>35</v>
      </c>
      <c r="M98" s="886" t="s">
        <v>35</v>
      </c>
      <c r="N98" s="891" t="s">
        <v>35</v>
      </c>
      <c r="O98" s="886" t="s">
        <v>35</v>
      </c>
      <c r="P98" s="904" t="s">
        <v>35</v>
      </c>
      <c r="Q98" s="885"/>
      <c r="R98" s="888"/>
    </row>
    <row r="99" spans="1:19" ht="11.25" customHeight="1">
      <c r="A99" s="910"/>
      <c r="B99" s="900"/>
      <c r="C99" s="900"/>
      <c r="D99" s="902"/>
      <c r="E99" s="886"/>
      <c r="F99" s="891"/>
      <c r="G99" s="891"/>
      <c r="H99" s="891"/>
      <c r="I99" s="891"/>
      <c r="J99" s="839"/>
      <c r="K99" s="886"/>
      <c r="L99" s="891"/>
      <c r="M99" s="886"/>
      <c r="N99" s="891"/>
      <c r="O99" s="886"/>
      <c r="P99" s="905"/>
      <c r="Q99" s="886"/>
      <c r="R99" s="889"/>
      <c r="S99" s="779"/>
    </row>
    <row r="100" spans="1:19" ht="2.25" customHeight="1" thickBot="1">
      <c r="A100" s="911"/>
      <c r="B100" s="901"/>
      <c r="C100" s="901"/>
      <c r="D100" s="903"/>
      <c r="E100" s="887"/>
      <c r="F100" s="892"/>
      <c r="G100" s="892"/>
      <c r="H100" s="892"/>
      <c r="I100" s="892"/>
      <c r="J100" s="858"/>
      <c r="K100" s="887"/>
      <c r="L100" s="892"/>
      <c r="M100" s="887"/>
      <c r="N100" s="892"/>
      <c r="O100" s="887"/>
      <c r="P100" s="906"/>
      <c r="Q100" s="887"/>
      <c r="R100" s="890"/>
    </row>
    <row r="101" spans="1:19" ht="3" customHeight="1">
      <c r="P101" s="860"/>
    </row>
    <row r="102" spans="1:19">
      <c r="B102" s="773" t="s">
        <v>876</v>
      </c>
      <c r="N102" s="779"/>
      <c r="O102" s="779"/>
      <c r="P102" s="779"/>
      <c r="Q102" s="779"/>
      <c r="R102" s="779"/>
    </row>
    <row r="103" spans="1:19">
      <c r="B103" s="773" t="s">
        <v>877</v>
      </c>
      <c r="N103" s="861"/>
      <c r="O103" s="779"/>
      <c r="P103" s="779"/>
    </row>
    <row r="104" spans="1:19">
      <c r="N104" s="861"/>
      <c r="O104" s="779"/>
      <c r="P104" s="779"/>
    </row>
    <row r="109" spans="1:19">
      <c r="C109" s="779"/>
    </row>
  </sheetData>
  <sheetProtection algorithmName="SHA-512" hashValue="F1bhmX8a8c2798OHn4iAvIlNk5hDsoO3BzCldsm7p0Yn5incUh9NRzaRz7SB9tBnv2RCuvWyQs+QuZXGNyHKEw==" saltValue="5I0Ie2xELb5u+LQvFmdolQ==" spinCount="100000" sheet="1" objects="1" scenarios="1"/>
  <mergeCells count="60">
    <mergeCell ref="K3:K5"/>
    <mergeCell ref="L3:L5"/>
    <mergeCell ref="M3:M5"/>
    <mergeCell ref="B3:B5"/>
    <mergeCell ref="C3:C5"/>
    <mergeCell ref="D3:D5"/>
    <mergeCell ref="E3:E5"/>
    <mergeCell ref="F3:F5"/>
    <mergeCell ref="G3:G5"/>
    <mergeCell ref="A6:A25"/>
    <mergeCell ref="B6:B25"/>
    <mergeCell ref="H3:H5"/>
    <mergeCell ref="I3:I5"/>
    <mergeCell ref="J3:J5"/>
    <mergeCell ref="N3:N5"/>
    <mergeCell ref="O3:O5"/>
    <mergeCell ref="P3:P5"/>
    <mergeCell ref="Q3:Q5"/>
    <mergeCell ref="R3:R5"/>
    <mergeCell ref="A26:P26"/>
    <mergeCell ref="A27:A63"/>
    <mergeCell ref="B27:B63"/>
    <mergeCell ref="A64:R64"/>
    <mergeCell ref="A65:A93"/>
    <mergeCell ref="B65:B93"/>
    <mergeCell ref="A94:P94"/>
    <mergeCell ref="A95:A100"/>
    <mergeCell ref="B95:B97"/>
    <mergeCell ref="C95:C97"/>
    <mergeCell ref="D95:D97"/>
    <mergeCell ref="E95:E97"/>
    <mergeCell ref="F95:F97"/>
    <mergeCell ref="G95:G97"/>
    <mergeCell ref="H95:H97"/>
    <mergeCell ref="I95:I97"/>
    <mergeCell ref="P95:P97"/>
    <mergeCell ref="Q95:Q97"/>
    <mergeCell ref="R95:R97"/>
    <mergeCell ref="B98:B100"/>
    <mergeCell ref="C98:C100"/>
    <mergeCell ref="D98:D100"/>
    <mergeCell ref="E98:E100"/>
    <mergeCell ref="F98:F100"/>
    <mergeCell ref="G98:G100"/>
    <mergeCell ref="H98:H100"/>
    <mergeCell ref="J95:J97"/>
    <mergeCell ref="K95:K97"/>
    <mergeCell ref="L95:L97"/>
    <mergeCell ref="M95:M97"/>
    <mergeCell ref="N95:N97"/>
    <mergeCell ref="O95:O97"/>
    <mergeCell ref="P98:P100"/>
    <mergeCell ref="Q98:Q100"/>
    <mergeCell ref="R98:R100"/>
    <mergeCell ref="I98:I100"/>
    <mergeCell ref="K98:K100"/>
    <mergeCell ref="L98:L100"/>
    <mergeCell ref="M98:M100"/>
    <mergeCell ref="N98:N100"/>
    <mergeCell ref="O98:O100"/>
  </mergeCells>
  <phoneticPr fontId="3"/>
  <pageMargins left="0.43307086614173229" right="0.19685039370078741" top="0.51181102362204722" bottom="0.23622047244094491" header="0.15748031496062992" footer="0.15748031496062992"/>
  <pageSetup paperSize="9" scale="47"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17"/>
  <sheetViews>
    <sheetView showGridLines="0" view="pageBreakPreview" zoomScale="90" zoomScaleNormal="100" zoomScaleSheetLayoutView="90" workbookViewId="0">
      <selection activeCell="D6" sqref="D6:T6"/>
    </sheetView>
  </sheetViews>
  <sheetFormatPr defaultColWidth="8.09765625" defaultRowHeight="13.2"/>
  <cols>
    <col min="1" max="1" width="2.69921875" style="862" customWidth="1"/>
    <col min="2" max="2" width="3.19921875" style="862" customWidth="1"/>
    <col min="3" max="3" width="14.8984375" style="862" customWidth="1"/>
    <col min="4" max="4" width="10.3984375" style="862" customWidth="1"/>
    <col min="5" max="5" width="5.8984375" style="862" customWidth="1"/>
    <col min="6" max="6" width="9.19921875" style="862" customWidth="1"/>
    <col min="7" max="8" width="2.3984375" style="862" customWidth="1"/>
    <col min="9" max="9" width="2.5" style="862" customWidth="1"/>
    <col min="10" max="14" width="2.3984375" style="862" customWidth="1"/>
    <col min="15" max="15" width="2.69921875" style="862" customWidth="1"/>
    <col min="16" max="16" width="3.19921875" style="862" customWidth="1"/>
    <col min="17" max="17" width="2.5" style="862" customWidth="1"/>
    <col min="18" max="18" width="3.19921875" style="862" customWidth="1"/>
    <col min="19" max="19" width="2.3984375" style="862" customWidth="1"/>
    <col min="20" max="20" width="4.19921875" style="862" customWidth="1"/>
    <col min="21" max="257" width="8.09765625" style="862"/>
    <col min="258" max="258" width="3.19921875" style="862" customWidth="1"/>
    <col min="259" max="259" width="14.8984375" style="862" customWidth="1"/>
    <col min="260" max="260" width="10.3984375" style="862" customWidth="1"/>
    <col min="261" max="261" width="5.8984375" style="862" customWidth="1"/>
    <col min="262" max="262" width="9.19921875" style="862" customWidth="1"/>
    <col min="263" max="264" width="2.3984375" style="862" customWidth="1"/>
    <col min="265" max="265" width="2.5" style="862" customWidth="1"/>
    <col min="266" max="270" width="2.3984375" style="862" customWidth="1"/>
    <col min="271" max="271" width="2.69921875" style="862" customWidth="1"/>
    <col min="272" max="272" width="3.19921875" style="862" customWidth="1"/>
    <col min="273" max="273" width="2.5" style="862" customWidth="1"/>
    <col min="274" max="274" width="3.19921875" style="862" customWidth="1"/>
    <col min="275" max="275" width="2.3984375" style="862" customWidth="1"/>
    <col min="276" max="276" width="4.19921875" style="862" customWidth="1"/>
    <col min="277" max="513" width="8.09765625" style="862"/>
    <col min="514" max="514" width="3.19921875" style="862" customWidth="1"/>
    <col min="515" max="515" width="14.8984375" style="862" customWidth="1"/>
    <col min="516" max="516" width="10.3984375" style="862" customWidth="1"/>
    <col min="517" max="517" width="5.8984375" style="862" customWidth="1"/>
    <col min="518" max="518" width="9.19921875" style="862" customWidth="1"/>
    <col min="519" max="520" width="2.3984375" style="862" customWidth="1"/>
    <col min="521" max="521" width="2.5" style="862" customWidth="1"/>
    <col min="522" max="526" width="2.3984375" style="862" customWidth="1"/>
    <col min="527" max="527" width="2.69921875" style="862" customWidth="1"/>
    <col min="528" max="528" width="3.19921875" style="862" customWidth="1"/>
    <col min="529" max="529" width="2.5" style="862" customWidth="1"/>
    <col min="530" max="530" width="3.19921875" style="862" customWidth="1"/>
    <col min="531" max="531" width="2.3984375" style="862" customWidth="1"/>
    <col min="532" max="532" width="4.19921875" style="862" customWidth="1"/>
    <col min="533" max="769" width="8.09765625" style="862"/>
    <col min="770" max="770" width="3.19921875" style="862" customWidth="1"/>
    <col min="771" max="771" width="14.8984375" style="862" customWidth="1"/>
    <col min="772" max="772" width="10.3984375" style="862" customWidth="1"/>
    <col min="773" max="773" width="5.8984375" style="862" customWidth="1"/>
    <col min="774" max="774" width="9.19921875" style="862" customWidth="1"/>
    <col min="775" max="776" width="2.3984375" style="862" customWidth="1"/>
    <col min="777" max="777" width="2.5" style="862" customWidth="1"/>
    <col min="778" max="782" width="2.3984375" style="862" customWidth="1"/>
    <col min="783" max="783" width="2.69921875" style="862" customWidth="1"/>
    <col min="784" max="784" width="3.19921875" style="862" customWidth="1"/>
    <col min="785" max="785" width="2.5" style="862" customWidth="1"/>
    <col min="786" max="786" width="3.19921875" style="862" customWidth="1"/>
    <col min="787" max="787" width="2.3984375" style="862" customWidth="1"/>
    <col min="788" max="788" width="4.19921875" style="862" customWidth="1"/>
    <col min="789" max="1025" width="8.09765625" style="862"/>
    <col min="1026" max="1026" width="3.19921875" style="862" customWidth="1"/>
    <col min="1027" max="1027" width="14.8984375" style="862" customWidth="1"/>
    <col min="1028" max="1028" width="10.3984375" style="862" customWidth="1"/>
    <col min="1029" max="1029" width="5.8984375" style="862" customWidth="1"/>
    <col min="1030" max="1030" width="9.19921875" style="862" customWidth="1"/>
    <col min="1031" max="1032" width="2.3984375" style="862" customWidth="1"/>
    <col min="1033" max="1033" width="2.5" style="862" customWidth="1"/>
    <col min="1034" max="1038" width="2.3984375" style="862" customWidth="1"/>
    <col min="1039" max="1039" width="2.69921875" style="862" customWidth="1"/>
    <col min="1040" max="1040" width="3.19921875" style="862" customWidth="1"/>
    <col min="1041" max="1041" width="2.5" style="862" customWidth="1"/>
    <col min="1042" max="1042" width="3.19921875" style="862" customWidth="1"/>
    <col min="1043" max="1043" width="2.3984375" style="862" customWidth="1"/>
    <col min="1044" max="1044" width="4.19921875" style="862" customWidth="1"/>
    <col min="1045" max="1281" width="8.09765625" style="862"/>
    <col min="1282" max="1282" width="3.19921875" style="862" customWidth="1"/>
    <col min="1283" max="1283" width="14.8984375" style="862" customWidth="1"/>
    <col min="1284" max="1284" width="10.3984375" style="862" customWidth="1"/>
    <col min="1285" max="1285" width="5.8984375" style="862" customWidth="1"/>
    <col min="1286" max="1286" width="9.19921875" style="862" customWidth="1"/>
    <col min="1287" max="1288" width="2.3984375" style="862" customWidth="1"/>
    <col min="1289" max="1289" width="2.5" style="862" customWidth="1"/>
    <col min="1290" max="1294" width="2.3984375" style="862" customWidth="1"/>
    <col min="1295" max="1295" width="2.69921875" style="862" customWidth="1"/>
    <col min="1296" max="1296" width="3.19921875" style="862" customWidth="1"/>
    <col min="1297" max="1297" width="2.5" style="862" customWidth="1"/>
    <col min="1298" max="1298" width="3.19921875" style="862" customWidth="1"/>
    <col min="1299" max="1299" width="2.3984375" style="862" customWidth="1"/>
    <col min="1300" max="1300" width="4.19921875" style="862" customWidth="1"/>
    <col min="1301" max="1537" width="8.09765625" style="862"/>
    <col min="1538" max="1538" width="3.19921875" style="862" customWidth="1"/>
    <col min="1539" max="1539" width="14.8984375" style="862" customWidth="1"/>
    <col min="1540" max="1540" width="10.3984375" style="862" customWidth="1"/>
    <col min="1541" max="1541" width="5.8984375" style="862" customWidth="1"/>
    <col min="1542" max="1542" width="9.19921875" style="862" customWidth="1"/>
    <col min="1543" max="1544" width="2.3984375" style="862" customWidth="1"/>
    <col min="1545" max="1545" width="2.5" style="862" customWidth="1"/>
    <col min="1546" max="1550" width="2.3984375" style="862" customWidth="1"/>
    <col min="1551" max="1551" width="2.69921875" style="862" customWidth="1"/>
    <col min="1552" max="1552" width="3.19921875" style="862" customWidth="1"/>
    <col min="1553" max="1553" width="2.5" style="862" customWidth="1"/>
    <col min="1554" max="1554" width="3.19921875" style="862" customWidth="1"/>
    <col min="1555" max="1555" width="2.3984375" style="862" customWidth="1"/>
    <col min="1556" max="1556" width="4.19921875" style="862" customWidth="1"/>
    <col min="1557" max="1793" width="8.09765625" style="862"/>
    <col min="1794" max="1794" width="3.19921875" style="862" customWidth="1"/>
    <col min="1795" max="1795" width="14.8984375" style="862" customWidth="1"/>
    <col min="1796" max="1796" width="10.3984375" style="862" customWidth="1"/>
    <col min="1797" max="1797" width="5.8984375" style="862" customWidth="1"/>
    <col min="1798" max="1798" width="9.19921875" style="862" customWidth="1"/>
    <col min="1799" max="1800" width="2.3984375" style="862" customWidth="1"/>
    <col min="1801" max="1801" width="2.5" style="862" customWidth="1"/>
    <col min="1802" max="1806" width="2.3984375" style="862" customWidth="1"/>
    <col min="1807" max="1807" width="2.69921875" style="862" customWidth="1"/>
    <col min="1808" max="1808" width="3.19921875" style="862" customWidth="1"/>
    <col min="1809" max="1809" width="2.5" style="862" customWidth="1"/>
    <col min="1810" max="1810" width="3.19921875" style="862" customWidth="1"/>
    <col min="1811" max="1811" width="2.3984375" style="862" customWidth="1"/>
    <col min="1812" max="1812" width="4.19921875" style="862" customWidth="1"/>
    <col min="1813" max="2049" width="8.09765625" style="862"/>
    <col min="2050" max="2050" width="3.19921875" style="862" customWidth="1"/>
    <col min="2051" max="2051" width="14.8984375" style="862" customWidth="1"/>
    <col min="2052" max="2052" width="10.3984375" style="862" customWidth="1"/>
    <col min="2053" max="2053" width="5.8984375" style="862" customWidth="1"/>
    <col min="2054" max="2054" width="9.19921875" style="862" customWidth="1"/>
    <col min="2055" max="2056" width="2.3984375" style="862" customWidth="1"/>
    <col min="2057" max="2057" width="2.5" style="862" customWidth="1"/>
    <col min="2058" max="2062" width="2.3984375" style="862" customWidth="1"/>
    <col min="2063" max="2063" width="2.69921875" style="862" customWidth="1"/>
    <col min="2064" max="2064" width="3.19921875" style="862" customWidth="1"/>
    <col min="2065" max="2065" width="2.5" style="862" customWidth="1"/>
    <col min="2066" max="2066" width="3.19921875" style="862" customWidth="1"/>
    <col min="2067" max="2067" width="2.3984375" style="862" customWidth="1"/>
    <col min="2068" max="2068" width="4.19921875" style="862" customWidth="1"/>
    <col min="2069" max="2305" width="8.09765625" style="862"/>
    <col min="2306" max="2306" width="3.19921875" style="862" customWidth="1"/>
    <col min="2307" max="2307" width="14.8984375" style="862" customWidth="1"/>
    <col min="2308" max="2308" width="10.3984375" style="862" customWidth="1"/>
    <col min="2309" max="2309" width="5.8984375" style="862" customWidth="1"/>
    <col min="2310" max="2310" width="9.19921875" style="862" customWidth="1"/>
    <col min="2311" max="2312" width="2.3984375" style="862" customWidth="1"/>
    <col min="2313" max="2313" width="2.5" style="862" customWidth="1"/>
    <col min="2314" max="2318" width="2.3984375" style="862" customWidth="1"/>
    <col min="2319" max="2319" width="2.69921875" style="862" customWidth="1"/>
    <col min="2320" max="2320" width="3.19921875" style="862" customWidth="1"/>
    <col min="2321" max="2321" width="2.5" style="862" customWidth="1"/>
    <col min="2322" max="2322" width="3.19921875" style="862" customWidth="1"/>
    <col min="2323" max="2323" width="2.3984375" style="862" customWidth="1"/>
    <col min="2324" max="2324" width="4.19921875" style="862" customWidth="1"/>
    <col min="2325" max="2561" width="8.09765625" style="862"/>
    <col min="2562" max="2562" width="3.19921875" style="862" customWidth="1"/>
    <col min="2563" max="2563" width="14.8984375" style="862" customWidth="1"/>
    <col min="2564" max="2564" width="10.3984375" style="862" customWidth="1"/>
    <col min="2565" max="2565" width="5.8984375" style="862" customWidth="1"/>
    <col min="2566" max="2566" width="9.19921875" style="862" customWidth="1"/>
    <col min="2567" max="2568" width="2.3984375" style="862" customWidth="1"/>
    <col min="2569" max="2569" width="2.5" style="862" customWidth="1"/>
    <col min="2570" max="2574" width="2.3984375" style="862" customWidth="1"/>
    <col min="2575" max="2575" width="2.69921875" style="862" customWidth="1"/>
    <col min="2576" max="2576" width="3.19921875" style="862" customWidth="1"/>
    <col min="2577" max="2577" width="2.5" style="862" customWidth="1"/>
    <col min="2578" max="2578" width="3.19921875" style="862" customWidth="1"/>
    <col min="2579" max="2579" width="2.3984375" style="862" customWidth="1"/>
    <col min="2580" max="2580" width="4.19921875" style="862" customWidth="1"/>
    <col min="2581" max="2817" width="8.09765625" style="862"/>
    <col min="2818" max="2818" width="3.19921875" style="862" customWidth="1"/>
    <col min="2819" max="2819" width="14.8984375" style="862" customWidth="1"/>
    <col min="2820" max="2820" width="10.3984375" style="862" customWidth="1"/>
    <col min="2821" max="2821" width="5.8984375" style="862" customWidth="1"/>
    <col min="2822" max="2822" width="9.19921875" style="862" customWidth="1"/>
    <col min="2823" max="2824" width="2.3984375" style="862" customWidth="1"/>
    <col min="2825" max="2825" width="2.5" style="862" customWidth="1"/>
    <col min="2826" max="2830" width="2.3984375" style="862" customWidth="1"/>
    <col min="2831" max="2831" width="2.69921875" style="862" customWidth="1"/>
    <col min="2832" max="2832" width="3.19921875" style="862" customWidth="1"/>
    <col min="2833" max="2833" width="2.5" style="862" customWidth="1"/>
    <col min="2834" max="2834" width="3.19921875" style="862" customWidth="1"/>
    <col min="2835" max="2835" width="2.3984375" style="862" customWidth="1"/>
    <col min="2836" max="2836" width="4.19921875" style="862" customWidth="1"/>
    <col min="2837" max="3073" width="8.09765625" style="862"/>
    <col min="3074" max="3074" width="3.19921875" style="862" customWidth="1"/>
    <col min="3075" max="3075" width="14.8984375" style="862" customWidth="1"/>
    <col min="3076" max="3076" width="10.3984375" style="862" customWidth="1"/>
    <col min="3077" max="3077" width="5.8984375" style="862" customWidth="1"/>
    <col min="3078" max="3078" width="9.19921875" style="862" customWidth="1"/>
    <col min="3079" max="3080" width="2.3984375" style="862" customWidth="1"/>
    <col min="3081" max="3081" width="2.5" style="862" customWidth="1"/>
    <col min="3082" max="3086" width="2.3984375" style="862" customWidth="1"/>
    <col min="3087" max="3087" width="2.69921875" style="862" customWidth="1"/>
    <col min="3088" max="3088" width="3.19921875" style="862" customWidth="1"/>
    <col min="3089" max="3089" width="2.5" style="862" customWidth="1"/>
    <col min="3090" max="3090" width="3.19921875" style="862" customWidth="1"/>
    <col min="3091" max="3091" width="2.3984375" style="862" customWidth="1"/>
    <col min="3092" max="3092" width="4.19921875" style="862" customWidth="1"/>
    <col min="3093" max="3329" width="8.09765625" style="862"/>
    <col min="3330" max="3330" width="3.19921875" style="862" customWidth="1"/>
    <col min="3331" max="3331" width="14.8984375" style="862" customWidth="1"/>
    <col min="3332" max="3332" width="10.3984375" style="862" customWidth="1"/>
    <col min="3333" max="3333" width="5.8984375" style="862" customWidth="1"/>
    <col min="3334" max="3334" width="9.19921875" style="862" customWidth="1"/>
    <col min="3335" max="3336" width="2.3984375" style="862" customWidth="1"/>
    <col min="3337" max="3337" width="2.5" style="862" customWidth="1"/>
    <col min="3338" max="3342" width="2.3984375" style="862" customWidth="1"/>
    <col min="3343" max="3343" width="2.69921875" style="862" customWidth="1"/>
    <col min="3344" max="3344" width="3.19921875" style="862" customWidth="1"/>
    <col min="3345" max="3345" width="2.5" style="862" customWidth="1"/>
    <col min="3346" max="3346" width="3.19921875" style="862" customWidth="1"/>
    <col min="3347" max="3347" width="2.3984375" style="862" customWidth="1"/>
    <col min="3348" max="3348" width="4.19921875" style="862" customWidth="1"/>
    <col min="3349" max="3585" width="8.09765625" style="862"/>
    <col min="3586" max="3586" width="3.19921875" style="862" customWidth="1"/>
    <col min="3587" max="3587" width="14.8984375" style="862" customWidth="1"/>
    <col min="3588" max="3588" width="10.3984375" style="862" customWidth="1"/>
    <col min="3589" max="3589" width="5.8984375" style="862" customWidth="1"/>
    <col min="3590" max="3590" width="9.19921875" style="862" customWidth="1"/>
    <col min="3591" max="3592" width="2.3984375" style="862" customWidth="1"/>
    <col min="3593" max="3593" width="2.5" style="862" customWidth="1"/>
    <col min="3594" max="3598" width="2.3984375" style="862" customWidth="1"/>
    <col min="3599" max="3599" width="2.69921875" style="862" customWidth="1"/>
    <col min="3600" max="3600" width="3.19921875" style="862" customWidth="1"/>
    <col min="3601" max="3601" width="2.5" style="862" customWidth="1"/>
    <col min="3602" max="3602" width="3.19921875" style="862" customWidth="1"/>
    <col min="3603" max="3603" width="2.3984375" style="862" customWidth="1"/>
    <col min="3604" max="3604" width="4.19921875" style="862" customWidth="1"/>
    <col min="3605" max="3841" width="8.09765625" style="862"/>
    <col min="3842" max="3842" width="3.19921875" style="862" customWidth="1"/>
    <col min="3843" max="3843" width="14.8984375" style="862" customWidth="1"/>
    <col min="3844" max="3844" width="10.3984375" style="862" customWidth="1"/>
    <col min="3845" max="3845" width="5.8984375" style="862" customWidth="1"/>
    <col min="3846" max="3846" width="9.19921875" style="862" customWidth="1"/>
    <col min="3847" max="3848" width="2.3984375" style="862" customWidth="1"/>
    <col min="3849" max="3849" width="2.5" style="862" customWidth="1"/>
    <col min="3850" max="3854" width="2.3984375" style="862" customWidth="1"/>
    <col min="3855" max="3855" width="2.69921875" style="862" customWidth="1"/>
    <col min="3856" max="3856" width="3.19921875" style="862" customWidth="1"/>
    <col min="3857" max="3857" width="2.5" style="862" customWidth="1"/>
    <col min="3858" max="3858" width="3.19921875" style="862" customWidth="1"/>
    <col min="3859" max="3859" width="2.3984375" style="862" customWidth="1"/>
    <col min="3860" max="3860" width="4.19921875" style="862" customWidth="1"/>
    <col min="3861" max="4097" width="8.09765625" style="862"/>
    <col min="4098" max="4098" width="3.19921875" style="862" customWidth="1"/>
    <col min="4099" max="4099" width="14.8984375" style="862" customWidth="1"/>
    <col min="4100" max="4100" width="10.3984375" style="862" customWidth="1"/>
    <col min="4101" max="4101" width="5.8984375" style="862" customWidth="1"/>
    <col min="4102" max="4102" width="9.19921875" style="862" customWidth="1"/>
    <col min="4103" max="4104" width="2.3984375" style="862" customWidth="1"/>
    <col min="4105" max="4105" width="2.5" style="862" customWidth="1"/>
    <col min="4106" max="4110" width="2.3984375" style="862" customWidth="1"/>
    <col min="4111" max="4111" width="2.69921875" style="862" customWidth="1"/>
    <col min="4112" max="4112" width="3.19921875" style="862" customWidth="1"/>
    <col min="4113" max="4113" width="2.5" style="862" customWidth="1"/>
    <col min="4114" max="4114" width="3.19921875" style="862" customWidth="1"/>
    <col min="4115" max="4115" width="2.3984375" style="862" customWidth="1"/>
    <col min="4116" max="4116" width="4.19921875" style="862" customWidth="1"/>
    <col min="4117" max="4353" width="8.09765625" style="862"/>
    <col min="4354" max="4354" width="3.19921875" style="862" customWidth="1"/>
    <col min="4355" max="4355" width="14.8984375" style="862" customWidth="1"/>
    <col min="4356" max="4356" width="10.3984375" style="862" customWidth="1"/>
    <col min="4357" max="4357" width="5.8984375" style="862" customWidth="1"/>
    <col min="4358" max="4358" width="9.19921875" style="862" customWidth="1"/>
    <col min="4359" max="4360" width="2.3984375" style="862" customWidth="1"/>
    <col min="4361" max="4361" width="2.5" style="862" customWidth="1"/>
    <col min="4362" max="4366" width="2.3984375" style="862" customWidth="1"/>
    <col min="4367" max="4367" width="2.69921875" style="862" customWidth="1"/>
    <col min="4368" max="4368" width="3.19921875" style="862" customWidth="1"/>
    <col min="4369" max="4369" width="2.5" style="862" customWidth="1"/>
    <col min="4370" max="4370" width="3.19921875" style="862" customWidth="1"/>
    <col min="4371" max="4371" width="2.3984375" style="862" customWidth="1"/>
    <col min="4372" max="4372" width="4.19921875" style="862" customWidth="1"/>
    <col min="4373" max="4609" width="8.09765625" style="862"/>
    <col min="4610" max="4610" width="3.19921875" style="862" customWidth="1"/>
    <col min="4611" max="4611" width="14.8984375" style="862" customWidth="1"/>
    <col min="4612" max="4612" width="10.3984375" style="862" customWidth="1"/>
    <col min="4613" max="4613" width="5.8984375" style="862" customWidth="1"/>
    <col min="4614" max="4614" width="9.19921875" style="862" customWidth="1"/>
    <col min="4615" max="4616" width="2.3984375" style="862" customWidth="1"/>
    <col min="4617" max="4617" width="2.5" style="862" customWidth="1"/>
    <col min="4618" max="4622" width="2.3984375" style="862" customWidth="1"/>
    <col min="4623" max="4623" width="2.69921875" style="862" customWidth="1"/>
    <col min="4624" max="4624" width="3.19921875" style="862" customWidth="1"/>
    <col min="4625" max="4625" width="2.5" style="862" customWidth="1"/>
    <col min="4626" max="4626" width="3.19921875" style="862" customWidth="1"/>
    <col min="4627" max="4627" width="2.3984375" style="862" customWidth="1"/>
    <col min="4628" max="4628" width="4.19921875" style="862" customWidth="1"/>
    <col min="4629" max="4865" width="8.09765625" style="862"/>
    <col min="4866" max="4866" width="3.19921875" style="862" customWidth="1"/>
    <col min="4867" max="4867" width="14.8984375" style="862" customWidth="1"/>
    <col min="4868" max="4868" width="10.3984375" style="862" customWidth="1"/>
    <col min="4869" max="4869" width="5.8984375" style="862" customWidth="1"/>
    <col min="4870" max="4870" width="9.19921875" style="862" customWidth="1"/>
    <col min="4871" max="4872" width="2.3984375" style="862" customWidth="1"/>
    <col min="4873" max="4873" width="2.5" style="862" customWidth="1"/>
    <col min="4874" max="4878" width="2.3984375" style="862" customWidth="1"/>
    <col min="4879" max="4879" width="2.69921875" style="862" customWidth="1"/>
    <col min="4880" max="4880" width="3.19921875" style="862" customWidth="1"/>
    <col min="4881" max="4881" width="2.5" style="862" customWidth="1"/>
    <col min="4882" max="4882" width="3.19921875" style="862" customWidth="1"/>
    <col min="4883" max="4883" width="2.3984375" style="862" customWidth="1"/>
    <col min="4884" max="4884" width="4.19921875" style="862" customWidth="1"/>
    <col min="4885" max="5121" width="8.09765625" style="862"/>
    <col min="5122" max="5122" width="3.19921875" style="862" customWidth="1"/>
    <col min="5123" max="5123" width="14.8984375" style="862" customWidth="1"/>
    <col min="5124" max="5124" width="10.3984375" style="862" customWidth="1"/>
    <col min="5125" max="5125" width="5.8984375" style="862" customWidth="1"/>
    <col min="5126" max="5126" width="9.19921875" style="862" customWidth="1"/>
    <col min="5127" max="5128" width="2.3984375" style="862" customWidth="1"/>
    <col min="5129" max="5129" width="2.5" style="862" customWidth="1"/>
    <col min="5130" max="5134" width="2.3984375" style="862" customWidth="1"/>
    <col min="5135" max="5135" width="2.69921875" style="862" customWidth="1"/>
    <col min="5136" max="5136" width="3.19921875" style="862" customWidth="1"/>
    <col min="5137" max="5137" width="2.5" style="862" customWidth="1"/>
    <col min="5138" max="5138" width="3.19921875" style="862" customWidth="1"/>
    <col min="5139" max="5139" width="2.3984375" style="862" customWidth="1"/>
    <col min="5140" max="5140" width="4.19921875" style="862" customWidth="1"/>
    <col min="5141" max="5377" width="8.09765625" style="862"/>
    <col min="5378" max="5378" width="3.19921875" style="862" customWidth="1"/>
    <col min="5379" max="5379" width="14.8984375" style="862" customWidth="1"/>
    <col min="5380" max="5380" width="10.3984375" style="862" customWidth="1"/>
    <col min="5381" max="5381" width="5.8984375" style="862" customWidth="1"/>
    <col min="5382" max="5382" width="9.19921875" style="862" customWidth="1"/>
    <col min="5383" max="5384" width="2.3984375" style="862" customWidth="1"/>
    <col min="5385" max="5385" width="2.5" style="862" customWidth="1"/>
    <col min="5386" max="5390" width="2.3984375" style="862" customWidth="1"/>
    <col min="5391" max="5391" width="2.69921875" style="862" customWidth="1"/>
    <col min="5392" max="5392" width="3.19921875" style="862" customWidth="1"/>
    <col min="5393" max="5393" width="2.5" style="862" customWidth="1"/>
    <col min="5394" max="5394" width="3.19921875" style="862" customWidth="1"/>
    <col min="5395" max="5395" width="2.3984375" style="862" customWidth="1"/>
    <col min="5396" max="5396" width="4.19921875" style="862" customWidth="1"/>
    <col min="5397" max="5633" width="8.09765625" style="862"/>
    <col min="5634" max="5634" width="3.19921875" style="862" customWidth="1"/>
    <col min="5635" max="5635" width="14.8984375" style="862" customWidth="1"/>
    <col min="5636" max="5636" width="10.3984375" style="862" customWidth="1"/>
    <col min="5637" max="5637" width="5.8984375" style="862" customWidth="1"/>
    <col min="5638" max="5638" width="9.19921875" style="862" customWidth="1"/>
    <col min="5639" max="5640" width="2.3984375" style="862" customWidth="1"/>
    <col min="5641" max="5641" width="2.5" style="862" customWidth="1"/>
    <col min="5642" max="5646" width="2.3984375" style="862" customWidth="1"/>
    <col min="5647" max="5647" width="2.69921875" style="862" customWidth="1"/>
    <col min="5648" max="5648" width="3.19921875" style="862" customWidth="1"/>
    <col min="5649" max="5649" width="2.5" style="862" customWidth="1"/>
    <col min="5650" max="5650" width="3.19921875" style="862" customWidth="1"/>
    <col min="5651" max="5651" width="2.3984375" style="862" customWidth="1"/>
    <col min="5652" max="5652" width="4.19921875" style="862" customWidth="1"/>
    <col min="5653" max="5889" width="8.09765625" style="862"/>
    <col min="5890" max="5890" width="3.19921875" style="862" customWidth="1"/>
    <col min="5891" max="5891" width="14.8984375" style="862" customWidth="1"/>
    <col min="5892" max="5892" width="10.3984375" style="862" customWidth="1"/>
    <col min="5893" max="5893" width="5.8984375" style="862" customWidth="1"/>
    <col min="5894" max="5894" width="9.19921875" style="862" customWidth="1"/>
    <col min="5895" max="5896" width="2.3984375" style="862" customWidth="1"/>
    <col min="5897" max="5897" width="2.5" style="862" customWidth="1"/>
    <col min="5898" max="5902" width="2.3984375" style="862" customWidth="1"/>
    <col min="5903" max="5903" width="2.69921875" style="862" customWidth="1"/>
    <col min="5904" max="5904" width="3.19921875" style="862" customWidth="1"/>
    <col min="5905" max="5905" width="2.5" style="862" customWidth="1"/>
    <col min="5906" max="5906" width="3.19921875" style="862" customWidth="1"/>
    <col min="5907" max="5907" width="2.3984375" style="862" customWidth="1"/>
    <col min="5908" max="5908" width="4.19921875" style="862" customWidth="1"/>
    <col min="5909" max="6145" width="8.09765625" style="862"/>
    <col min="6146" max="6146" width="3.19921875" style="862" customWidth="1"/>
    <col min="6147" max="6147" width="14.8984375" style="862" customWidth="1"/>
    <col min="6148" max="6148" width="10.3984375" style="862" customWidth="1"/>
    <col min="6149" max="6149" width="5.8984375" style="862" customWidth="1"/>
    <col min="6150" max="6150" width="9.19921875" style="862" customWidth="1"/>
    <col min="6151" max="6152" width="2.3984375" style="862" customWidth="1"/>
    <col min="6153" max="6153" width="2.5" style="862" customWidth="1"/>
    <col min="6154" max="6158" width="2.3984375" style="862" customWidth="1"/>
    <col min="6159" max="6159" width="2.69921875" style="862" customWidth="1"/>
    <col min="6160" max="6160" width="3.19921875" style="862" customWidth="1"/>
    <col min="6161" max="6161" width="2.5" style="862" customWidth="1"/>
    <col min="6162" max="6162" width="3.19921875" style="862" customWidth="1"/>
    <col min="6163" max="6163" width="2.3984375" style="862" customWidth="1"/>
    <col min="6164" max="6164" width="4.19921875" style="862" customWidth="1"/>
    <col min="6165" max="6401" width="8.09765625" style="862"/>
    <col min="6402" max="6402" width="3.19921875" style="862" customWidth="1"/>
    <col min="6403" max="6403" width="14.8984375" style="862" customWidth="1"/>
    <col min="6404" max="6404" width="10.3984375" style="862" customWidth="1"/>
    <col min="6405" max="6405" width="5.8984375" style="862" customWidth="1"/>
    <col min="6406" max="6406" width="9.19921875" style="862" customWidth="1"/>
    <col min="6407" max="6408" width="2.3984375" style="862" customWidth="1"/>
    <col min="6409" max="6409" width="2.5" style="862" customWidth="1"/>
    <col min="6410" max="6414" width="2.3984375" style="862" customWidth="1"/>
    <col min="6415" max="6415" width="2.69921875" style="862" customWidth="1"/>
    <col min="6416" max="6416" width="3.19921875" style="862" customWidth="1"/>
    <col min="6417" max="6417" width="2.5" style="862" customWidth="1"/>
    <col min="6418" max="6418" width="3.19921875" style="862" customWidth="1"/>
    <col min="6419" max="6419" width="2.3984375" style="862" customWidth="1"/>
    <col min="6420" max="6420" width="4.19921875" style="862" customWidth="1"/>
    <col min="6421" max="6657" width="8.09765625" style="862"/>
    <col min="6658" max="6658" width="3.19921875" style="862" customWidth="1"/>
    <col min="6659" max="6659" width="14.8984375" style="862" customWidth="1"/>
    <col min="6660" max="6660" width="10.3984375" style="862" customWidth="1"/>
    <col min="6661" max="6661" width="5.8984375" style="862" customWidth="1"/>
    <col min="6662" max="6662" width="9.19921875" style="862" customWidth="1"/>
    <col min="6663" max="6664" width="2.3984375" style="862" customWidth="1"/>
    <col min="6665" max="6665" width="2.5" style="862" customWidth="1"/>
    <col min="6666" max="6670" width="2.3984375" style="862" customWidth="1"/>
    <col min="6671" max="6671" width="2.69921875" style="862" customWidth="1"/>
    <col min="6672" max="6672" width="3.19921875" style="862" customWidth="1"/>
    <col min="6673" max="6673" width="2.5" style="862" customWidth="1"/>
    <col min="6674" max="6674" width="3.19921875" style="862" customWidth="1"/>
    <col min="6675" max="6675" width="2.3984375" style="862" customWidth="1"/>
    <col min="6676" max="6676" width="4.19921875" style="862" customWidth="1"/>
    <col min="6677" max="6913" width="8.09765625" style="862"/>
    <col min="6914" max="6914" width="3.19921875" style="862" customWidth="1"/>
    <col min="6915" max="6915" width="14.8984375" style="862" customWidth="1"/>
    <col min="6916" max="6916" width="10.3984375" style="862" customWidth="1"/>
    <col min="6917" max="6917" width="5.8984375" style="862" customWidth="1"/>
    <col min="6918" max="6918" width="9.19921875" style="862" customWidth="1"/>
    <col min="6919" max="6920" width="2.3984375" style="862" customWidth="1"/>
    <col min="6921" max="6921" width="2.5" style="862" customWidth="1"/>
    <col min="6922" max="6926" width="2.3984375" style="862" customWidth="1"/>
    <col min="6927" max="6927" width="2.69921875" style="862" customWidth="1"/>
    <col min="6928" max="6928" width="3.19921875" style="862" customWidth="1"/>
    <col min="6929" max="6929" width="2.5" style="862" customWidth="1"/>
    <col min="6930" max="6930" width="3.19921875" style="862" customWidth="1"/>
    <col min="6931" max="6931" width="2.3984375" style="862" customWidth="1"/>
    <col min="6932" max="6932" width="4.19921875" style="862" customWidth="1"/>
    <col min="6933" max="7169" width="8.09765625" style="862"/>
    <col min="7170" max="7170" width="3.19921875" style="862" customWidth="1"/>
    <col min="7171" max="7171" width="14.8984375" style="862" customWidth="1"/>
    <col min="7172" max="7172" width="10.3984375" style="862" customWidth="1"/>
    <col min="7173" max="7173" width="5.8984375" style="862" customWidth="1"/>
    <col min="7174" max="7174" width="9.19921875" style="862" customWidth="1"/>
    <col min="7175" max="7176" width="2.3984375" style="862" customWidth="1"/>
    <col min="7177" max="7177" width="2.5" style="862" customWidth="1"/>
    <col min="7178" max="7182" width="2.3984375" style="862" customWidth="1"/>
    <col min="7183" max="7183" width="2.69921875" style="862" customWidth="1"/>
    <col min="7184" max="7184" width="3.19921875" style="862" customWidth="1"/>
    <col min="7185" max="7185" width="2.5" style="862" customWidth="1"/>
    <col min="7186" max="7186" width="3.19921875" style="862" customWidth="1"/>
    <col min="7187" max="7187" width="2.3984375" style="862" customWidth="1"/>
    <col min="7188" max="7188" width="4.19921875" style="862" customWidth="1"/>
    <col min="7189" max="7425" width="8.09765625" style="862"/>
    <col min="7426" max="7426" width="3.19921875" style="862" customWidth="1"/>
    <col min="7427" max="7427" width="14.8984375" style="862" customWidth="1"/>
    <col min="7428" max="7428" width="10.3984375" style="862" customWidth="1"/>
    <col min="7429" max="7429" width="5.8984375" style="862" customWidth="1"/>
    <col min="7430" max="7430" width="9.19921875" style="862" customWidth="1"/>
    <col min="7431" max="7432" width="2.3984375" style="862" customWidth="1"/>
    <col min="7433" max="7433" width="2.5" style="862" customWidth="1"/>
    <col min="7434" max="7438" width="2.3984375" style="862" customWidth="1"/>
    <col min="7439" max="7439" width="2.69921875" style="862" customWidth="1"/>
    <col min="7440" max="7440" width="3.19921875" style="862" customWidth="1"/>
    <col min="7441" max="7441" width="2.5" style="862" customWidth="1"/>
    <col min="7442" max="7442" width="3.19921875" style="862" customWidth="1"/>
    <col min="7443" max="7443" width="2.3984375" style="862" customWidth="1"/>
    <col min="7444" max="7444" width="4.19921875" style="862" customWidth="1"/>
    <col min="7445" max="7681" width="8.09765625" style="862"/>
    <col min="7682" max="7682" width="3.19921875" style="862" customWidth="1"/>
    <col min="7683" max="7683" width="14.8984375" style="862" customWidth="1"/>
    <col min="7684" max="7684" width="10.3984375" style="862" customWidth="1"/>
    <col min="7685" max="7685" width="5.8984375" style="862" customWidth="1"/>
    <col min="7686" max="7686" width="9.19921875" style="862" customWidth="1"/>
    <col min="7687" max="7688" width="2.3984375" style="862" customWidth="1"/>
    <col min="7689" max="7689" width="2.5" style="862" customWidth="1"/>
    <col min="7690" max="7694" width="2.3984375" style="862" customWidth="1"/>
    <col min="7695" max="7695" width="2.69921875" style="862" customWidth="1"/>
    <col min="7696" max="7696" width="3.19921875" style="862" customWidth="1"/>
    <col min="7697" max="7697" width="2.5" style="862" customWidth="1"/>
    <col min="7698" max="7698" width="3.19921875" style="862" customWidth="1"/>
    <col min="7699" max="7699" width="2.3984375" style="862" customWidth="1"/>
    <col min="7700" max="7700" width="4.19921875" style="862" customWidth="1"/>
    <col min="7701" max="7937" width="8.09765625" style="862"/>
    <col min="7938" max="7938" width="3.19921875" style="862" customWidth="1"/>
    <col min="7939" max="7939" width="14.8984375" style="862" customWidth="1"/>
    <col min="7940" max="7940" width="10.3984375" style="862" customWidth="1"/>
    <col min="7941" max="7941" width="5.8984375" style="862" customWidth="1"/>
    <col min="7942" max="7942" width="9.19921875" style="862" customWidth="1"/>
    <col min="7943" max="7944" width="2.3984375" style="862" customWidth="1"/>
    <col min="7945" max="7945" width="2.5" style="862" customWidth="1"/>
    <col min="7946" max="7950" width="2.3984375" style="862" customWidth="1"/>
    <col min="7951" max="7951" width="2.69921875" style="862" customWidth="1"/>
    <col min="7952" max="7952" width="3.19921875" style="862" customWidth="1"/>
    <col min="7953" max="7953" width="2.5" style="862" customWidth="1"/>
    <col min="7954" max="7954" width="3.19921875" style="862" customWidth="1"/>
    <col min="7955" max="7955" width="2.3984375" style="862" customWidth="1"/>
    <col min="7956" max="7956" width="4.19921875" style="862" customWidth="1"/>
    <col min="7957" max="8193" width="8.09765625" style="862"/>
    <col min="8194" max="8194" width="3.19921875" style="862" customWidth="1"/>
    <col min="8195" max="8195" width="14.8984375" style="862" customWidth="1"/>
    <col min="8196" max="8196" width="10.3984375" style="862" customWidth="1"/>
    <col min="8197" max="8197" width="5.8984375" style="862" customWidth="1"/>
    <col min="8198" max="8198" width="9.19921875" style="862" customWidth="1"/>
    <col min="8199" max="8200" width="2.3984375" style="862" customWidth="1"/>
    <col min="8201" max="8201" width="2.5" style="862" customWidth="1"/>
    <col min="8202" max="8206" width="2.3984375" style="862" customWidth="1"/>
    <col min="8207" max="8207" width="2.69921875" style="862" customWidth="1"/>
    <col min="8208" max="8208" width="3.19921875" style="862" customWidth="1"/>
    <col min="8209" max="8209" width="2.5" style="862" customWidth="1"/>
    <col min="8210" max="8210" width="3.19921875" style="862" customWidth="1"/>
    <col min="8211" max="8211" width="2.3984375" style="862" customWidth="1"/>
    <col min="8212" max="8212" width="4.19921875" style="862" customWidth="1"/>
    <col min="8213" max="8449" width="8.09765625" style="862"/>
    <col min="8450" max="8450" width="3.19921875" style="862" customWidth="1"/>
    <col min="8451" max="8451" width="14.8984375" style="862" customWidth="1"/>
    <col min="8452" max="8452" width="10.3984375" style="862" customWidth="1"/>
    <col min="8453" max="8453" width="5.8984375" style="862" customWidth="1"/>
    <col min="8454" max="8454" width="9.19921875" style="862" customWidth="1"/>
    <col min="8455" max="8456" width="2.3984375" style="862" customWidth="1"/>
    <col min="8457" max="8457" width="2.5" style="862" customWidth="1"/>
    <col min="8458" max="8462" width="2.3984375" style="862" customWidth="1"/>
    <col min="8463" max="8463" width="2.69921875" style="862" customWidth="1"/>
    <col min="8464" max="8464" width="3.19921875" style="862" customWidth="1"/>
    <col min="8465" max="8465" width="2.5" style="862" customWidth="1"/>
    <col min="8466" max="8466" width="3.19921875" style="862" customWidth="1"/>
    <col min="8467" max="8467" width="2.3984375" style="862" customWidth="1"/>
    <col min="8468" max="8468" width="4.19921875" style="862" customWidth="1"/>
    <col min="8469" max="8705" width="8.09765625" style="862"/>
    <col min="8706" max="8706" width="3.19921875" style="862" customWidth="1"/>
    <col min="8707" max="8707" width="14.8984375" style="862" customWidth="1"/>
    <col min="8708" max="8708" width="10.3984375" style="862" customWidth="1"/>
    <col min="8709" max="8709" width="5.8984375" style="862" customWidth="1"/>
    <col min="8710" max="8710" width="9.19921875" style="862" customWidth="1"/>
    <col min="8711" max="8712" width="2.3984375" style="862" customWidth="1"/>
    <col min="8713" max="8713" width="2.5" style="862" customWidth="1"/>
    <col min="8714" max="8718" width="2.3984375" style="862" customWidth="1"/>
    <col min="8719" max="8719" width="2.69921875" style="862" customWidth="1"/>
    <col min="8720" max="8720" width="3.19921875" style="862" customWidth="1"/>
    <col min="8721" max="8721" width="2.5" style="862" customWidth="1"/>
    <col min="8722" max="8722" width="3.19921875" style="862" customWidth="1"/>
    <col min="8723" max="8723" width="2.3984375" style="862" customWidth="1"/>
    <col min="8724" max="8724" width="4.19921875" style="862" customWidth="1"/>
    <col min="8725" max="8961" width="8.09765625" style="862"/>
    <col min="8962" max="8962" width="3.19921875" style="862" customWidth="1"/>
    <col min="8963" max="8963" width="14.8984375" style="862" customWidth="1"/>
    <col min="8964" max="8964" width="10.3984375" style="862" customWidth="1"/>
    <col min="8965" max="8965" width="5.8984375" style="862" customWidth="1"/>
    <col min="8966" max="8966" width="9.19921875" style="862" customWidth="1"/>
    <col min="8967" max="8968" width="2.3984375" style="862" customWidth="1"/>
    <col min="8969" max="8969" width="2.5" style="862" customWidth="1"/>
    <col min="8970" max="8974" width="2.3984375" style="862" customWidth="1"/>
    <col min="8975" max="8975" width="2.69921875" style="862" customWidth="1"/>
    <col min="8976" max="8976" width="3.19921875" style="862" customWidth="1"/>
    <col min="8977" max="8977" width="2.5" style="862" customWidth="1"/>
    <col min="8978" max="8978" width="3.19921875" style="862" customWidth="1"/>
    <col min="8979" max="8979" width="2.3984375" style="862" customWidth="1"/>
    <col min="8980" max="8980" width="4.19921875" style="862" customWidth="1"/>
    <col min="8981" max="9217" width="8.09765625" style="862"/>
    <col min="9218" max="9218" width="3.19921875" style="862" customWidth="1"/>
    <col min="9219" max="9219" width="14.8984375" style="862" customWidth="1"/>
    <col min="9220" max="9220" width="10.3984375" style="862" customWidth="1"/>
    <col min="9221" max="9221" width="5.8984375" style="862" customWidth="1"/>
    <col min="9222" max="9222" width="9.19921875" style="862" customWidth="1"/>
    <col min="9223" max="9224" width="2.3984375" style="862" customWidth="1"/>
    <col min="9225" max="9225" width="2.5" style="862" customWidth="1"/>
    <col min="9226" max="9230" width="2.3984375" style="862" customWidth="1"/>
    <col min="9231" max="9231" width="2.69921875" style="862" customWidth="1"/>
    <col min="9232" max="9232" width="3.19921875" style="862" customWidth="1"/>
    <col min="9233" max="9233" width="2.5" style="862" customWidth="1"/>
    <col min="9234" max="9234" width="3.19921875" style="862" customWidth="1"/>
    <col min="9235" max="9235" width="2.3984375" style="862" customWidth="1"/>
    <col min="9236" max="9236" width="4.19921875" style="862" customWidth="1"/>
    <col min="9237" max="9473" width="8.09765625" style="862"/>
    <col min="9474" max="9474" width="3.19921875" style="862" customWidth="1"/>
    <col min="9475" max="9475" width="14.8984375" style="862" customWidth="1"/>
    <col min="9476" max="9476" width="10.3984375" style="862" customWidth="1"/>
    <col min="9477" max="9477" width="5.8984375" style="862" customWidth="1"/>
    <col min="9478" max="9478" width="9.19921875" style="862" customWidth="1"/>
    <col min="9479" max="9480" width="2.3984375" style="862" customWidth="1"/>
    <col min="9481" max="9481" width="2.5" style="862" customWidth="1"/>
    <col min="9482" max="9486" width="2.3984375" style="862" customWidth="1"/>
    <col min="9487" max="9487" width="2.69921875" style="862" customWidth="1"/>
    <col min="9488" max="9488" width="3.19921875" style="862" customWidth="1"/>
    <col min="9489" max="9489" width="2.5" style="862" customWidth="1"/>
    <col min="9490" max="9490" width="3.19921875" style="862" customWidth="1"/>
    <col min="9491" max="9491" width="2.3984375" style="862" customWidth="1"/>
    <col min="9492" max="9492" width="4.19921875" style="862" customWidth="1"/>
    <col min="9493" max="9729" width="8.09765625" style="862"/>
    <col min="9730" max="9730" width="3.19921875" style="862" customWidth="1"/>
    <col min="9731" max="9731" width="14.8984375" style="862" customWidth="1"/>
    <col min="9732" max="9732" width="10.3984375" style="862" customWidth="1"/>
    <col min="9733" max="9733" width="5.8984375" style="862" customWidth="1"/>
    <col min="9734" max="9734" width="9.19921875" style="862" customWidth="1"/>
    <col min="9735" max="9736" width="2.3984375" style="862" customWidth="1"/>
    <col min="9737" max="9737" width="2.5" style="862" customWidth="1"/>
    <col min="9738" max="9742" width="2.3984375" style="862" customWidth="1"/>
    <col min="9743" max="9743" width="2.69921875" style="862" customWidth="1"/>
    <col min="9744" max="9744" width="3.19921875" style="862" customWidth="1"/>
    <col min="9745" max="9745" width="2.5" style="862" customWidth="1"/>
    <col min="9746" max="9746" width="3.19921875" style="862" customWidth="1"/>
    <col min="9747" max="9747" width="2.3984375" style="862" customWidth="1"/>
    <col min="9748" max="9748" width="4.19921875" style="862" customWidth="1"/>
    <col min="9749" max="9985" width="8.09765625" style="862"/>
    <col min="9986" max="9986" width="3.19921875" style="862" customWidth="1"/>
    <col min="9987" max="9987" width="14.8984375" style="862" customWidth="1"/>
    <col min="9988" max="9988" width="10.3984375" style="862" customWidth="1"/>
    <col min="9989" max="9989" width="5.8984375" style="862" customWidth="1"/>
    <col min="9990" max="9990" width="9.19921875" style="862" customWidth="1"/>
    <col min="9991" max="9992" width="2.3984375" style="862" customWidth="1"/>
    <col min="9993" max="9993" width="2.5" style="862" customWidth="1"/>
    <col min="9994" max="9998" width="2.3984375" style="862" customWidth="1"/>
    <col min="9999" max="9999" width="2.69921875" style="862" customWidth="1"/>
    <col min="10000" max="10000" width="3.19921875" style="862" customWidth="1"/>
    <col min="10001" max="10001" width="2.5" style="862" customWidth="1"/>
    <col min="10002" max="10002" width="3.19921875" style="862" customWidth="1"/>
    <col min="10003" max="10003" width="2.3984375" style="862" customWidth="1"/>
    <col min="10004" max="10004" width="4.19921875" style="862" customWidth="1"/>
    <col min="10005" max="10241" width="8.09765625" style="862"/>
    <col min="10242" max="10242" width="3.19921875" style="862" customWidth="1"/>
    <col min="10243" max="10243" width="14.8984375" style="862" customWidth="1"/>
    <col min="10244" max="10244" width="10.3984375" style="862" customWidth="1"/>
    <col min="10245" max="10245" width="5.8984375" style="862" customWidth="1"/>
    <col min="10246" max="10246" width="9.19921875" style="862" customWidth="1"/>
    <col min="10247" max="10248" width="2.3984375" style="862" customWidth="1"/>
    <col min="10249" max="10249" width="2.5" style="862" customWidth="1"/>
    <col min="10250" max="10254" width="2.3984375" style="862" customWidth="1"/>
    <col min="10255" max="10255" width="2.69921875" style="862" customWidth="1"/>
    <col min="10256" max="10256" width="3.19921875" style="862" customWidth="1"/>
    <col min="10257" max="10257" width="2.5" style="862" customWidth="1"/>
    <col min="10258" max="10258" width="3.19921875" style="862" customWidth="1"/>
    <col min="10259" max="10259" width="2.3984375" style="862" customWidth="1"/>
    <col min="10260" max="10260" width="4.19921875" style="862" customWidth="1"/>
    <col min="10261" max="10497" width="8.09765625" style="862"/>
    <col min="10498" max="10498" width="3.19921875" style="862" customWidth="1"/>
    <col min="10499" max="10499" width="14.8984375" style="862" customWidth="1"/>
    <col min="10500" max="10500" width="10.3984375" style="862" customWidth="1"/>
    <col min="10501" max="10501" width="5.8984375" style="862" customWidth="1"/>
    <col min="10502" max="10502" width="9.19921875" style="862" customWidth="1"/>
    <col min="10503" max="10504" width="2.3984375" style="862" customWidth="1"/>
    <col min="10505" max="10505" width="2.5" style="862" customWidth="1"/>
    <col min="10506" max="10510" width="2.3984375" style="862" customWidth="1"/>
    <col min="10511" max="10511" width="2.69921875" style="862" customWidth="1"/>
    <col min="10512" max="10512" width="3.19921875" style="862" customWidth="1"/>
    <col min="10513" max="10513" width="2.5" style="862" customWidth="1"/>
    <col min="10514" max="10514" width="3.19921875" style="862" customWidth="1"/>
    <col min="10515" max="10515" width="2.3984375" style="862" customWidth="1"/>
    <col min="10516" max="10516" width="4.19921875" style="862" customWidth="1"/>
    <col min="10517" max="10753" width="8.09765625" style="862"/>
    <col min="10754" max="10754" width="3.19921875" style="862" customWidth="1"/>
    <col min="10755" max="10755" width="14.8984375" style="862" customWidth="1"/>
    <col min="10756" max="10756" width="10.3984375" style="862" customWidth="1"/>
    <col min="10757" max="10757" width="5.8984375" style="862" customWidth="1"/>
    <col min="10758" max="10758" width="9.19921875" style="862" customWidth="1"/>
    <col min="10759" max="10760" width="2.3984375" style="862" customWidth="1"/>
    <col min="10761" max="10761" width="2.5" style="862" customWidth="1"/>
    <col min="10762" max="10766" width="2.3984375" style="862" customWidth="1"/>
    <col min="10767" max="10767" width="2.69921875" style="862" customWidth="1"/>
    <col min="10768" max="10768" width="3.19921875" style="862" customWidth="1"/>
    <col min="10769" max="10769" width="2.5" style="862" customWidth="1"/>
    <col min="10770" max="10770" width="3.19921875" style="862" customWidth="1"/>
    <col min="10771" max="10771" width="2.3984375" style="862" customWidth="1"/>
    <col min="10772" max="10772" width="4.19921875" style="862" customWidth="1"/>
    <col min="10773" max="11009" width="8.09765625" style="862"/>
    <col min="11010" max="11010" width="3.19921875" style="862" customWidth="1"/>
    <col min="11011" max="11011" width="14.8984375" style="862" customWidth="1"/>
    <col min="11012" max="11012" width="10.3984375" style="862" customWidth="1"/>
    <col min="11013" max="11013" width="5.8984375" style="862" customWidth="1"/>
    <col min="11014" max="11014" width="9.19921875" style="862" customWidth="1"/>
    <col min="11015" max="11016" width="2.3984375" style="862" customWidth="1"/>
    <col min="11017" max="11017" width="2.5" style="862" customWidth="1"/>
    <col min="11018" max="11022" width="2.3984375" style="862" customWidth="1"/>
    <col min="11023" max="11023" width="2.69921875" style="862" customWidth="1"/>
    <col min="11024" max="11024" width="3.19921875" style="862" customWidth="1"/>
    <col min="11025" max="11025" width="2.5" style="862" customWidth="1"/>
    <col min="11026" max="11026" width="3.19921875" style="862" customWidth="1"/>
    <col min="11027" max="11027" width="2.3984375" style="862" customWidth="1"/>
    <col min="11028" max="11028" width="4.19921875" style="862" customWidth="1"/>
    <col min="11029" max="11265" width="8.09765625" style="862"/>
    <col min="11266" max="11266" width="3.19921875" style="862" customWidth="1"/>
    <col min="11267" max="11267" width="14.8984375" style="862" customWidth="1"/>
    <col min="11268" max="11268" width="10.3984375" style="862" customWidth="1"/>
    <col min="11269" max="11269" width="5.8984375" style="862" customWidth="1"/>
    <col min="11270" max="11270" width="9.19921875" style="862" customWidth="1"/>
    <col min="11271" max="11272" width="2.3984375" style="862" customWidth="1"/>
    <col min="11273" max="11273" width="2.5" style="862" customWidth="1"/>
    <col min="11274" max="11278" width="2.3984375" style="862" customWidth="1"/>
    <col min="11279" max="11279" width="2.69921875" style="862" customWidth="1"/>
    <col min="11280" max="11280" width="3.19921875" style="862" customWidth="1"/>
    <col min="11281" max="11281" width="2.5" style="862" customWidth="1"/>
    <col min="11282" max="11282" width="3.19921875" style="862" customWidth="1"/>
    <col min="11283" max="11283" width="2.3984375" style="862" customWidth="1"/>
    <col min="11284" max="11284" width="4.19921875" style="862" customWidth="1"/>
    <col min="11285" max="11521" width="8.09765625" style="862"/>
    <col min="11522" max="11522" width="3.19921875" style="862" customWidth="1"/>
    <col min="11523" max="11523" width="14.8984375" style="862" customWidth="1"/>
    <col min="11524" max="11524" width="10.3984375" style="862" customWidth="1"/>
    <col min="11525" max="11525" width="5.8984375" style="862" customWidth="1"/>
    <col min="11526" max="11526" width="9.19921875" style="862" customWidth="1"/>
    <col min="11527" max="11528" width="2.3984375" style="862" customWidth="1"/>
    <col min="11529" max="11529" width="2.5" style="862" customWidth="1"/>
    <col min="11530" max="11534" width="2.3984375" style="862" customWidth="1"/>
    <col min="11535" max="11535" width="2.69921875" style="862" customWidth="1"/>
    <col min="11536" max="11536" width="3.19921875" style="862" customWidth="1"/>
    <col min="11537" max="11537" width="2.5" style="862" customWidth="1"/>
    <col min="11538" max="11538" width="3.19921875" style="862" customWidth="1"/>
    <col min="11539" max="11539" width="2.3984375" style="862" customWidth="1"/>
    <col min="11540" max="11540" width="4.19921875" style="862" customWidth="1"/>
    <col min="11541" max="11777" width="8.09765625" style="862"/>
    <col min="11778" max="11778" width="3.19921875" style="862" customWidth="1"/>
    <col min="11779" max="11779" width="14.8984375" style="862" customWidth="1"/>
    <col min="11780" max="11780" width="10.3984375" style="862" customWidth="1"/>
    <col min="11781" max="11781" width="5.8984375" style="862" customWidth="1"/>
    <col min="11782" max="11782" width="9.19921875" style="862" customWidth="1"/>
    <col min="11783" max="11784" width="2.3984375" style="862" customWidth="1"/>
    <col min="11785" max="11785" width="2.5" style="862" customWidth="1"/>
    <col min="11786" max="11790" width="2.3984375" style="862" customWidth="1"/>
    <col min="11791" max="11791" width="2.69921875" style="862" customWidth="1"/>
    <col min="11792" max="11792" width="3.19921875" style="862" customWidth="1"/>
    <col min="11793" max="11793" width="2.5" style="862" customWidth="1"/>
    <col min="11794" max="11794" width="3.19921875" style="862" customWidth="1"/>
    <col min="11795" max="11795" width="2.3984375" style="862" customWidth="1"/>
    <col min="11796" max="11796" width="4.19921875" style="862" customWidth="1"/>
    <col min="11797" max="12033" width="8.09765625" style="862"/>
    <col min="12034" max="12034" width="3.19921875" style="862" customWidth="1"/>
    <col min="12035" max="12035" width="14.8984375" style="862" customWidth="1"/>
    <col min="12036" max="12036" width="10.3984375" style="862" customWidth="1"/>
    <col min="12037" max="12037" width="5.8984375" style="862" customWidth="1"/>
    <col min="12038" max="12038" width="9.19921875" style="862" customWidth="1"/>
    <col min="12039" max="12040" width="2.3984375" style="862" customWidth="1"/>
    <col min="12041" max="12041" width="2.5" style="862" customWidth="1"/>
    <col min="12042" max="12046" width="2.3984375" style="862" customWidth="1"/>
    <col min="12047" max="12047" width="2.69921875" style="862" customWidth="1"/>
    <col min="12048" max="12048" width="3.19921875" style="862" customWidth="1"/>
    <col min="12049" max="12049" width="2.5" style="862" customWidth="1"/>
    <col min="12050" max="12050" width="3.19921875" style="862" customWidth="1"/>
    <col min="12051" max="12051" width="2.3984375" style="862" customWidth="1"/>
    <col min="12052" max="12052" width="4.19921875" style="862" customWidth="1"/>
    <col min="12053" max="12289" width="8.09765625" style="862"/>
    <col min="12290" max="12290" width="3.19921875" style="862" customWidth="1"/>
    <col min="12291" max="12291" width="14.8984375" style="862" customWidth="1"/>
    <col min="12292" max="12292" width="10.3984375" style="862" customWidth="1"/>
    <col min="12293" max="12293" width="5.8984375" style="862" customWidth="1"/>
    <col min="12294" max="12294" width="9.19921875" style="862" customWidth="1"/>
    <col min="12295" max="12296" width="2.3984375" style="862" customWidth="1"/>
    <col min="12297" max="12297" width="2.5" style="862" customWidth="1"/>
    <col min="12298" max="12302" width="2.3984375" style="862" customWidth="1"/>
    <col min="12303" max="12303" width="2.69921875" style="862" customWidth="1"/>
    <col min="12304" max="12304" width="3.19921875" style="862" customWidth="1"/>
    <col min="12305" max="12305" width="2.5" style="862" customWidth="1"/>
    <col min="12306" max="12306" width="3.19921875" style="862" customWidth="1"/>
    <col min="12307" max="12307" width="2.3984375" style="862" customWidth="1"/>
    <col min="12308" max="12308" width="4.19921875" style="862" customWidth="1"/>
    <col min="12309" max="12545" width="8.09765625" style="862"/>
    <col min="12546" max="12546" width="3.19921875" style="862" customWidth="1"/>
    <col min="12547" max="12547" width="14.8984375" style="862" customWidth="1"/>
    <col min="12548" max="12548" width="10.3984375" style="862" customWidth="1"/>
    <col min="12549" max="12549" width="5.8984375" style="862" customWidth="1"/>
    <col min="12550" max="12550" width="9.19921875" style="862" customWidth="1"/>
    <col min="12551" max="12552" width="2.3984375" style="862" customWidth="1"/>
    <col min="12553" max="12553" width="2.5" style="862" customWidth="1"/>
    <col min="12554" max="12558" width="2.3984375" style="862" customWidth="1"/>
    <col min="12559" max="12559" width="2.69921875" style="862" customWidth="1"/>
    <col min="12560" max="12560" width="3.19921875" style="862" customWidth="1"/>
    <col min="12561" max="12561" width="2.5" style="862" customWidth="1"/>
    <col min="12562" max="12562" width="3.19921875" style="862" customWidth="1"/>
    <col min="12563" max="12563" width="2.3984375" style="862" customWidth="1"/>
    <col min="12564" max="12564" width="4.19921875" style="862" customWidth="1"/>
    <col min="12565" max="12801" width="8.09765625" style="862"/>
    <col min="12802" max="12802" width="3.19921875" style="862" customWidth="1"/>
    <col min="12803" max="12803" width="14.8984375" style="862" customWidth="1"/>
    <col min="12804" max="12804" width="10.3984375" style="862" customWidth="1"/>
    <col min="12805" max="12805" width="5.8984375" style="862" customWidth="1"/>
    <col min="12806" max="12806" width="9.19921875" style="862" customWidth="1"/>
    <col min="12807" max="12808" width="2.3984375" style="862" customWidth="1"/>
    <col min="12809" max="12809" width="2.5" style="862" customWidth="1"/>
    <col min="12810" max="12814" width="2.3984375" style="862" customWidth="1"/>
    <col min="12815" max="12815" width="2.69921875" style="862" customWidth="1"/>
    <col min="12816" max="12816" width="3.19921875" style="862" customWidth="1"/>
    <col min="12817" max="12817" width="2.5" style="862" customWidth="1"/>
    <col min="12818" max="12818" width="3.19921875" style="862" customWidth="1"/>
    <col min="12819" max="12819" width="2.3984375" style="862" customWidth="1"/>
    <col min="12820" max="12820" width="4.19921875" style="862" customWidth="1"/>
    <col min="12821" max="13057" width="8.09765625" style="862"/>
    <col min="13058" max="13058" width="3.19921875" style="862" customWidth="1"/>
    <col min="13059" max="13059" width="14.8984375" style="862" customWidth="1"/>
    <col min="13060" max="13060" width="10.3984375" style="862" customWidth="1"/>
    <col min="13061" max="13061" width="5.8984375" style="862" customWidth="1"/>
    <col min="13062" max="13062" width="9.19921875" style="862" customWidth="1"/>
    <col min="13063" max="13064" width="2.3984375" style="862" customWidth="1"/>
    <col min="13065" max="13065" width="2.5" style="862" customWidth="1"/>
    <col min="13066" max="13070" width="2.3984375" style="862" customWidth="1"/>
    <col min="13071" max="13071" width="2.69921875" style="862" customWidth="1"/>
    <col min="13072" max="13072" width="3.19921875" style="862" customWidth="1"/>
    <col min="13073" max="13073" width="2.5" style="862" customWidth="1"/>
    <col min="13074" max="13074" width="3.19921875" style="862" customWidth="1"/>
    <col min="13075" max="13075" width="2.3984375" style="862" customWidth="1"/>
    <col min="13076" max="13076" width="4.19921875" style="862" customWidth="1"/>
    <col min="13077" max="13313" width="8.09765625" style="862"/>
    <col min="13314" max="13314" width="3.19921875" style="862" customWidth="1"/>
    <col min="13315" max="13315" width="14.8984375" style="862" customWidth="1"/>
    <col min="13316" max="13316" width="10.3984375" style="862" customWidth="1"/>
    <col min="13317" max="13317" width="5.8984375" style="862" customWidth="1"/>
    <col min="13318" max="13318" width="9.19921875" style="862" customWidth="1"/>
    <col min="13319" max="13320" width="2.3984375" style="862" customWidth="1"/>
    <col min="13321" max="13321" width="2.5" style="862" customWidth="1"/>
    <col min="13322" max="13326" width="2.3984375" style="862" customWidth="1"/>
    <col min="13327" max="13327" width="2.69921875" style="862" customWidth="1"/>
    <col min="13328" max="13328" width="3.19921875" style="862" customWidth="1"/>
    <col min="13329" max="13329" width="2.5" style="862" customWidth="1"/>
    <col min="13330" max="13330" width="3.19921875" style="862" customWidth="1"/>
    <col min="13331" max="13331" width="2.3984375" style="862" customWidth="1"/>
    <col min="13332" max="13332" width="4.19921875" style="862" customWidth="1"/>
    <col min="13333" max="13569" width="8.09765625" style="862"/>
    <col min="13570" max="13570" width="3.19921875" style="862" customWidth="1"/>
    <col min="13571" max="13571" width="14.8984375" style="862" customWidth="1"/>
    <col min="13572" max="13572" width="10.3984375" style="862" customWidth="1"/>
    <col min="13573" max="13573" width="5.8984375" style="862" customWidth="1"/>
    <col min="13574" max="13574" width="9.19921875" style="862" customWidth="1"/>
    <col min="13575" max="13576" width="2.3984375" style="862" customWidth="1"/>
    <col min="13577" max="13577" width="2.5" style="862" customWidth="1"/>
    <col min="13578" max="13582" width="2.3984375" style="862" customWidth="1"/>
    <col min="13583" max="13583" width="2.69921875" style="862" customWidth="1"/>
    <col min="13584" max="13584" width="3.19921875" style="862" customWidth="1"/>
    <col min="13585" max="13585" width="2.5" style="862" customWidth="1"/>
    <col min="13586" max="13586" width="3.19921875" style="862" customWidth="1"/>
    <col min="13587" max="13587" width="2.3984375" style="862" customWidth="1"/>
    <col min="13588" max="13588" width="4.19921875" style="862" customWidth="1"/>
    <col min="13589" max="13825" width="8.09765625" style="862"/>
    <col min="13826" max="13826" width="3.19921875" style="862" customWidth="1"/>
    <col min="13827" max="13827" width="14.8984375" style="862" customWidth="1"/>
    <col min="13828" max="13828" width="10.3984375" style="862" customWidth="1"/>
    <col min="13829" max="13829" width="5.8984375" style="862" customWidth="1"/>
    <col min="13830" max="13830" width="9.19921875" style="862" customWidth="1"/>
    <col min="13831" max="13832" width="2.3984375" style="862" customWidth="1"/>
    <col min="13833" max="13833" width="2.5" style="862" customWidth="1"/>
    <col min="13834" max="13838" width="2.3984375" style="862" customWidth="1"/>
    <col min="13839" max="13839" width="2.69921875" style="862" customWidth="1"/>
    <col min="13840" max="13840" width="3.19921875" style="862" customWidth="1"/>
    <col min="13841" max="13841" width="2.5" style="862" customWidth="1"/>
    <col min="13842" max="13842" width="3.19921875" style="862" customWidth="1"/>
    <col min="13843" max="13843" width="2.3984375" style="862" customWidth="1"/>
    <col min="13844" max="13844" width="4.19921875" style="862" customWidth="1"/>
    <col min="13845" max="14081" width="8.09765625" style="862"/>
    <col min="14082" max="14082" width="3.19921875" style="862" customWidth="1"/>
    <col min="14083" max="14083" width="14.8984375" style="862" customWidth="1"/>
    <col min="14084" max="14084" width="10.3984375" style="862" customWidth="1"/>
    <col min="14085" max="14085" width="5.8984375" style="862" customWidth="1"/>
    <col min="14086" max="14086" width="9.19921875" style="862" customWidth="1"/>
    <col min="14087" max="14088" width="2.3984375" style="862" customWidth="1"/>
    <col min="14089" max="14089" width="2.5" style="862" customWidth="1"/>
    <col min="14090" max="14094" width="2.3984375" style="862" customWidth="1"/>
    <col min="14095" max="14095" width="2.69921875" style="862" customWidth="1"/>
    <col min="14096" max="14096" width="3.19921875" style="862" customWidth="1"/>
    <col min="14097" max="14097" width="2.5" style="862" customWidth="1"/>
    <col min="14098" max="14098" width="3.19921875" style="862" customWidth="1"/>
    <col min="14099" max="14099" width="2.3984375" style="862" customWidth="1"/>
    <col min="14100" max="14100" width="4.19921875" style="862" customWidth="1"/>
    <col min="14101" max="14337" width="8.09765625" style="862"/>
    <col min="14338" max="14338" width="3.19921875" style="862" customWidth="1"/>
    <col min="14339" max="14339" width="14.8984375" style="862" customWidth="1"/>
    <col min="14340" max="14340" width="10.3984375" style="862" customWidth="1"/>
    <col min="14341" max="14341" width="5.8984375" style="862" customWidth="1"/>
    <col min="14342" max="14342" width="9.19921875" style="862" customWidth="1"/>
    <col min="14343" max="14344" width="2.3984375" style="862" customWidth="1"/>
    <col min="14345" max="14345" width="2.5" style="862" customWidth="1"/>
    <col min="14346" max="14350" width="2.3984375" style="862" customWidth="1"/>
    <col min="14351" max="14351" width="2.69921875" style="862" customWidth="1"/>
    <col min="14352" max="14352" width="3.19921875" style="862" customWidth="1"/>
    <col min="14353" max="14353" width="2.5" style="862" customWidth="1"/>
    <col min="14354" max="14354" width="3.19921875" style="862" customWidth="1"/>
    <col min="14355" max="14355" width="2.3984375" style="862" customWidth="1"/>
    <col min="14356" max="14356" width="4.19921875" style="862" customWidth="1"/>
    <col min="14357" max="14593" width="8.09765625" style="862"/>
    <col min="14594" max="14594" width="3.19921875" style="862" customWidth="1"/>
    <col min="14595" max="14595" width="14.8984375" style="862" customWidth="1"/>
    <col min="14596" max="14596" width="10.3984375" style="862" customWidth="1"/>
    <col min="14597" max="14597" width="5.8984375" style="862" customWidth="1"/>
    <col min="14598" max="14598" width="9.19921875" style="862" customWidth="1"/>
    <col min="14599" max="14600" width="2.3984375" style="862" customWidth="1"/>
    <col min="14601" max="14601" width="2.5" style="862" customWidth="1"/>
    <col min="14602" max="14606" width="2.3984375" style="862" customWidth="1"/>
    <col min="14607" max="14607" width="2.69921875" style="862" customWidth="1"/>
    <col min="14608" max="14608" width="3.19921875" style="862" customWidth="1"/>
    <col min="14609" max="14609" width="2.5" style="862" customWidth="1"/>
    <col min="14610" max="14610" width="3.19921875" style="862" customWidth="1"/>
    <col min="14611" max="14611" width="2.3984375" style="862" customWidth="1"/>
    <col min="14612" max="14612" width="4.19921875" style="862" customWidth="1"/>
    <col min="14613" max="14849" width="8.09765625" style="862"/>
    <col min="14850" max="14850" width="3.19921875" style="862" customWidth="1"/>
    <col min="14851" max="14851" width="14.8984375" style="862" customWidth="1"/>
    <col min="14852" max="14852" width="10.3984375" style="862" customWidth="1"/>
    <col min="14853" max="14853" width="5.8984375" style="862" customWidth="1"/>
    <col min="14854" max="14854" width="9.19921875" style="862" customWidth="1"/>
    <col min="14855" max="14856" width="2.3984375" style="862" customWidth="1"/>
    <col min="14857" max="14857" width="2.5" style="862" customWidth="1"/>
    <col min="14858" max="14862" width="2.3984375" style="862" customWidth="1"/>
    <col min="14863" max="14863" width="2.69921875" style="862" customWidth="1"/>
    <col min="14864" max="14864" width="3.19921875" style="862" customWidth="1"/>
    <col min="14865" max="14865" width="2.5" style="862" customWidth="1"/>
    <col min="14866" max="14866" width="3.19921875" style="862" customWidth="1"/>
    <col min="14867" max="14867" width="2.3984375" style="862" customWidth="1"/>
    <col min="14868" max="14868" width="4.19921875" style="862" customWidth="1"/>
    <col min="14869" max="15105" width="8.09765625" style="862"/>
    <col min="15106" max="15106" width="3.19921875" style="862" customWidth="1"/>
    <col min="15107" max="15107" width="14.8984375" style="862" customWidth="1"/>
    <col min="15108" max="15108" width="10.3984375" style="862" customWidth="1"/>
    <col min="15109" max="15109" width="5.8984375" style="862" customWidth="1"/>
    <col min="15110" max="15110" width="9.19921875" style="862" customWidth="1"/>
    <col min="15111" max="15112" width="2.3984375" style="862" customWidth="1"/>
    <col min="15113" max="15113" width="2.5" style="862" customWidth="1"/>
    <col min="15114" max="15118" width="2.3984375" style="862" customWidth="1"/>
    <col min="15119" max="15119" width="2.69921875" style="862" customWidth="1"/>
    <col min="15120" max="15120" width="3.19921875" style="862" customWidth="1"/>
    <col min="15121" max="15121" width="2.5" style="862" customWidth="1"/>
    <col min="15122" max="15122" width="3.19921875" style="862" customWidth="1"/>
    <col min="15123" max="15123" width="2.3984375" style="862" customWidth="1"/>
    <col min="15124" max="15124" width="4.19921875" style="862" customWidth="1"/>
    <col min="15125" max="15361" width="8.09765625" style="862"/>
    <col min="15362" max="15362" width="3.19921875" style="862" customWidth="1"/>
    <col min="15363" max="15363" width="14.8984375" style="862" customWidth="1"/>
    <col min="15364" max="15364" width="10.3984375" style="862" customWidth="1"/>
    <col min="15365" max="15365" width="5.8984375" style="862" customWidth="1"/>
    <col min="15366" max="15366" width="9.19921875" style="862" customWidth="1"/>
    <col min="15367" max="15368" width="2.3984375" style="862" customWidth="1"/>
    <col min="15369" max="15369" width="2.5" style="862" customWidth="1"/>
    <col min="15370" max="15374" width="2.3984375" style="862" customWidth="1"/>
    <col min="15375" max="15375" width="2.69921875" style="862" customWidth="1"/>
    <col min="15376" max="15376" width="3.19921875" style="862" customWidth="1"/>
    <col min="15377" max="15377" width="2.5" style="862" customWidth="1"/>
    <col min="15378" max="15378" width="3.19921875" style="862" customWidth="1"/>
    <col min="15379" max="15379" width="2.3984375" style="862" customWidth="1"/>
    <col min="15380" max="15380" width="4.19921875" style="862" customWidth="1"/>
    <col min="15381" max="15617" width="8.09765625" style="862"/>
    <col min="15618" max="15618" width="3.19921875" style="862" customWidth="1"/>
    <col min="15619" max="15619" width="14.8984375" style="862" customWidth="1"/>
    <col min="15620" max="15620" width="10.3984375" style="862" customWidth="1"/>
    <col min="15621" max="15621" width="5.8984375" style="862" customWidth="1"/>
    <col min="15622" max="15622" width="9.19921875" style="862" customWidth="1"/>
    <col min="15623" max="15624" width="2.3984375" style="862" customWidth="1"/>
    <col min="15625" max="15625" width="2.5" style="862" customWidth="1"/>
    <col min="15626" max="15630" width="2.3984375" style="862" customWidth="1"/>
    <col min="15631" max="15631" width="2.69921875" style="862" customWidth="1"/>
    <col min="15632" max="15632" width="3.19921875" style="862" customWidth="1"/>
    <col min="15633" max="15633" width="2.5" style="862" customWidth="1"/>
    <col min="15634" max="15634" width="3.19921875" style="862" customWidth="1"/>
    <col min="15635" max="15635" width="2.3984375" style="862" customWidth="1"/>
    <col min="15636" max="15636" width="4.19921875" style="862" customWidth="1"/>
    <col min="15637" max="15873" width="8.09765625" style="862"/>
    <col min="15874" max="15874" width="3.19921875" style="862" customWidth="1"/>
    <col min="15875" max="15875" width="14.8984375" style="862" customWidth="1"/>
    <col min="15876" max="15876" width="10.3984375" style="862" customWidth="1"/>
    <col min="15877" max="15877" width="5.8984375" style="862" customWidth="1"/>
    <col min="15878" max="15878" width="9.19921875" style="862" customWidth="1"/>
    <col min="15879" max="15880" width="2.3984375" style="862" customWidth="1"/>
    <col min="15881" max="15881" width="2.5" style="862" customWidth="1"/>
    <col min="15882" max="15886" width="2.3984375" style="862" customWidth="1"/>
    <col min="15887" max="15887" width="2.69921875" style="862" customWidth="1"/>
    <col min="15888" max="15888" width="3.19921875" style="862" customWidth="1"/>
    <col min="15889" max="15889" width="2.5" style="862" customWidth="1"/>
    <col min="15890" max="15890" width="3.19921875" style="862" customWidth="1"/>
    <col min="15891" max="15891" width="2.3984375" style="862" customWidth="1"/>
    <col min="15892" max="15892" width="4.19921875" style="862" customWidth="1"/>
    <col min="15893" max="16129" width="8.09765625" style="862"/>
    <col min="16130" max="16130" width="3.19921875" style="862" customWidth="1"/>
    <col min="16131" max="16131" width="14.8984375" style="862" customWidth="1"/>
    <col min="16132" max="16132" width="10.3984375" style="862" customWidth="1"/>
    <col min="16133" max="16133" width="5.8984375" style="862" customWidth="1"/>
    <col min="16134" max="16134" width="9.19921875" style="862" customWidth="1"/>
    <col min="16135" max="16136" width="2.3984375" style="862" customWidth="1"/>
    <col min="16137" max="16137" width="2.5" style="862" customWidth="1"/>
    <col min="16138" max="16142" width="2.3984375" style="862" customWidth="1"/>
    <col min="16143" max="16143" width="2.69921875" style="862" customWidth="1"/>
    <col min="16144" max="16144" width="3.19921875" style="862" customWidth="1"/>
    <col min="16145" max="16145" width="2.5" style="862" customWidth="1"/>
    <col min="16146" max="16146" width="3.19921875" style="862" customWidth="1"/>
    <col min="16147" max="16147" width="2.3984375" style="862" customWidth="1"/>
    <col min="16148" max="16148" width="4.19921875" style="862" customWidth="1"/>
    <col min="16149" max="16384" width="8.09765625" style="862"/>
  </cols>
  <sheetData>
    <row r="1" spans="1:20" ht="14.4">
      <c r="B1" s="17" t="s">
        <v>107</v>
      </c>
      <c r="R1" s="18" t="s">
        <v>108</v>
      </c>
    </row>
    <row r="2" spans="1:20" ht="33" customHeight="1">
      <c r="B2" s="18"/>
    </row>
    <row r="3" spans="1:20" ht="16.2">
      <c r="B3" s="971" t="s">
        <v>109</v>
      </c>
      <c r="C3" s="972"/>
      <c r="D3" s="972"/>
      <c r="E3" s="972"/>
      <c r="F3" s="972"/>
      <c r="G3" s="972"/>
      <c r="H3" s="972"/>
      <c r="I3" s="972"/>
      <c r="J3" s="972"/>
      <c r="K3" s="972"/>
      <c r="L3" s="972"/>
      <c r="M3" s="972"/>
      <c r="N3" s="972"/>
      <c r="O3" s="972"/>
      <c r="P3" s="972"/>
      <c r="Q3" s="972"/>
      <c r="R3" s="972"/>
      <c r="S3" s="972"/>
      <c r="T3" s="972"/>
    </row>
    <row r="4" spans="1:20" ht="16.2">
      <c r="B4" s="761"/>
      <c r="C4" s="762"/>
      <c r="D4" s="762"/>
      <c r="E4" s="762"/>
      <c r="F4" s="762"/>
      <c r="G4" s="762"/>
      <c r="H4" s="762"/>
      <c r="I4" s="762"/>
      <c r="J4" s="762"/>
      <c r="K4" s="762"/>
      <c r="L4" s="762"/>
      <c r="M4" s="762"/>
      <c r="N4" s="762"/>
      <c r="O4" s="762"/>
      <c r="P4" s="762"/>
      <c r="Q4" s="762"/>
      <c r="R4" s="762"/>
      <c r="S4" s="762"/>
      <c r="T4" s="762"/>
    </row>
    <row r="5" spans="1:20" ht="16.2">
      <c r="B5" s="761"/>
      <c r="C5" s="762"/>
      <c r="D5" s="762"/>
      <c r="E5" s="762"/>
      <c r="F5" s="762"/>
      <c r="G5" s="762"/>
      <c r="H5" s="762"/>
      <c r="I5" s="762"/>
      <c r="J5" s="762"/>
      <c r="K5" s="762"/>
      <c r="L5" s="762"/>
      <c r="M5" s="762"/>
      <c r="N5" s="762"/>
      <c r="O5" s="762"/>
      <c r="P5" s="762"/>
      <c r="Q5" s="762"/>
      <c r="R5" s="762"/>
      <c r="S5" s="762"/>
      <c r="T5" s="762"/>
    </row>
    <row r="6" spans="1:20" ht="21.75" customHeight="1">
      <c r="B6" s="973" t="s">
        <v>110</v>
      </c>
      <c r="C6" s="974"/>
      <c r="D6" s="975"/>
      <c r="E6" s="976"/>
      <c r="F6" s="976"/>
      <c r="G6" s="976"/>
      <c r="H6" s="976"/>
      <c r="I6" s="976"/>
      <c r="J6" s="976"/>
      <c r="K6" s="976"/>
      <c r="L6" s="976"/>
      <c r="M6" s="976"/>
      <c r="N6" s="976"/>
      <c r="O6" s="976"/>
      <c r="P6" s="976"/>
      <c r="Q6" s="976"/>
      <c r="R6" s="976"/>
      <c r="S6" s="976"/>
      <c r="T6" s="977"/>
    </row>
    <row r="7" spans="1:20" ht="42.75" customHeight="1">
      <c r="B7" s="978" t="s">
        <v>111</v>
      </c>
      <c r="C7" s="979"/>
      <c r="D7" s="980"/>
      <c r="E7" s="981"/>
      <c r="F7" s="981"/>
      <c r="G7" s="981"/>
      <c r="H7" s="981"/>
      <c r="I7" s="981"/>
      <c r="J7" s="981"/>
      <c r="K7" s="981"/>
      <c r="L7" s="981"/>
      <c r="M7" s="982"/>
      <c r="N7" s="982"/>
      <c r="O7" s="982"/>
      <c r="P7" s="982"/>
      <c r="Q7" s="982"/>
      <c r="R7" s="982"/>
      <c r="S7" s="982"/>
      <c r="T7" s="983"/>
    </row>
    <row r="8" spans="1:20" ht="30" customHeight="1" thickBot="1">
      <c r="B8" s="963" t="s">
        <v>112</v>
      </c>
      <c r="C8" s="964"/>
      <c r="D8" s="965"/>
      <c r="E8" s="966"/>
      <c r="F8" s="966"/>
      <c r="G8" s="966"/>
      <c r="H8" s="967"/>
      <c r="I8" s="968" t="s">
        <v>113</v>
      </c>
      <c r="J8" s="969"/>
      <c r="K8" s="969"/>
      <c r="L8" s="964"/>
      <c r="M8" s="970"/>
      <c r="N8" s="966"/>
      <c r="O8" s="966"/>
      <c r="P8" s="966"/>
      <c r="Q8" s="966"/>
      <c r="R8" s="966"/>
      <c r="S8" s="966"/>
      <c r="T8" s="967"/>
    </row>
    <row r="9" spans="1:20" ht="30.75" customHeight="1" thickTop="1">
      <c r="B9" s="989" t="s">
        <v>114</v>
      </c>
      <c r="C9" s="990"/>
      <c r="D9" s="991" t="s">
        <v>115</v>
      </c>
      <c r="E9" s="990"/>
      <c r="F9" s="990"/>
      <c r="G9" s="990"/>
      <c r="H9" s="990"/>
      <c r="I9" s="990"/>
      <c r="J9" s="990"/>
      <c r="K9" s="990"/>
      <c r="L9" s="990"/>
      <c r="M9" s="990"/>
      <c r="N9" s="990"/>
      <c r="O9" s="990"/>
      <c r="P9" s="990"/>
      <c r="Q9" s="990"/>
      <c r="R9" s="990"/>
      <c r="S9" s="990"/>
      <c r="T9" s="992"/>
    </row>
    <row r="10" spans="1:20" ht="89.25" customHeight="1">
      <c r="B10" s="980" t="s">
        <v>116</v>
      </c>
      <c r="C10" s="984"/>
      <c r="D10" s="985"/>
      <c r="E10" s="993"/>
      <c r="F10" s="993"/>
      <c r="G10" s="993"/>
      <c r="H10" s="993"/>
      <c r="I10" s="993"/>
      <c r="J10" s="993"/>
      <c r="K10" s="993"/>
      <c r="L10" s="993"/>
      <c r="M10" s="993"/>
      <c r="N10" s="993"/>
      <c r="O10" s="993"/>
      <c r="P10" s="993"/>
      <c r="Q10" s="993"/>
      <c r="R10" s="993"/>
      <c r="S10" s="993"/>
      <c r="T10" s="994"/>
    </row>
    <row r="11" spans="1:20" ht="90" customHeight="1">
      <c r="B11" s="980" t="s">
        <v>116</v>
      </c>
      <c r="C11" s="984"/>
      <c r="D11" s="985"/>
      <c r="E11" s="986"/>
      <c r="F11" s="986"/>
      <c r="G11" s="986"/>
      <c r="H11" s="986"/>
      <c r="I11" s="986"/>
      <c r="J11" s="986"/>
      <c r="K11" s="986"/>
      <c r="L11" s="986"/>
      <c r="M11" s="986"/>
      <c r="N11" s="986"/>
      <c r="O11" s="986"/>
      <c r="P11" s="986"/>
      <c r="Q11" s="986"/>
      <c r="R11" s="986"/>
      <c r="S11" s="986"/>
      <c r="T11" s="987"/>
    </row>
    <row r="12" spans="1:20" ht="90" customHeight="1">
      <c r="B12" s="980" t="s">
        <v>116</v>
      </c>
      <c r="C12" s="984"/>
      <c r="D12" s="985"/>
      <c r="E12" s="986"/>
      <c r="F12" s="986"/>
      <c r="G12" s="986"/>
      <c r="H12" s="986"/>
      <c r="I12" s="986"/>
      <c r="J12" s="986"/>
      <c r="K12" s="986"/>
      <c r="L12" s="986"/>
      <c r="M12" s="986"/>
      <c r="N12" s="986"/>
      <c r="O12" s="986"/>
      <c r="P12" s="986"/>
      <c r="Q12" s="986"/>
      <c r="R12" s="986"/>
      <c r="S12" s="986"/>
      <c r="T12" s="987"/>
    </row>
    <row r="13" spans="1:20" ht="90" customHeight="1">
      <c r="B13" s="980" t="s">
        <v>116</v>
      </c>
      <c r="C13" s="984"/>
      <c r="D13" s="988"/>
      <c r="E13" s="986"/>
      <c r="F13" s="986"/>
      <c r="G13" s="986"/>
      <c r="H13" s="986"/>
      <c r="I13" s="986"/>
      <c r="J13" s="986"/>
      <c r="K13" s="986"/>
      <c r="L13" s="986"/>
      <c r="M13" s="986"/>
      <c r="N13" s="986"/>
      <c r="O13" s="986"/>
      <c r="P13" s="986"/>
      <c r="Q13" s="986"/>
      <c r="R13" s="986"/>
      <c r="S13" s="986"/>
      <c r="T13" s="987"/>
    </row>
    <row r="14" spans="1:20">
      <c r="A14" s="863" t="s">
        <v>849</v>
      </c>
      <c r="C14" s="864"/>
      <c r="D14" s="864"/>
      <c r="E14" s="864"/>
      <c r="F14" s="864"/>
      <c r="G14" s="864"/>
      <c r="H14" s="864"/>
      <c r="I14" s="864"/>
      <c r="J14" s="864"/>
      <c r="K14" s="864"/>
      <c r="L14" s="864"/>
      <c r="M14" s="864"/>
      <c r="N14" s="864"/>
      <c r="O14" s="864"/>
      <c r="P14" s="864"/>
      <c r="Q14" s="864"/>
      <c r="R14" s="864"/>
      <c r="S14" s="864"/>
      <c r="T14" s="864"/>
    </row>
    <row r="15" spans="1:20">
      <c r="A15" s="864" t="s">
        <v>117</v>
      </c>
      <c r="C15" s="864"/>
      <c r="D15" s="864"/>
      <c r="E15" s="864"/>
      <c r="F15" s="864"/>
      <c r="G15" s="864"/>
      <c r="H15" s="864"/>
      <c r="I15" s="864"/>
      <c r="J15" s="864"/>
      <c r="K15" s="864"/>
      <c r="L15" s="864"/>
      <c r="M15" s="864"/>
      <c r="N15" s="864"/>
      <c r="O15" s="864"/>
      <c r="P15" s="864"/>
      <c r="Q15" s="864"/>
      <c r="R15" s="864"/>
      <c r="S15" s="864"/>
      <c r="T15" s="864"/>
    </row>
    <row r="16" spans="1:20" ht="15.75" customHeight="1">
      <c r="A16" s="864" t="s">
        <v>118</v>
      </c>
      <c r="C16" s="864"/>
      <c r="D16" s="864"/>
      <c r="E16" s="864"/>
      <c r="F16" s="864"/>
      <c r="G16" s="864"/>
      <c r="H16" s="864"/>
      <c r="I16" s="864"/>
      <c r="J16" s="864"/>
      <c r="K16" s="864"/>
      <c r="L16" s="864"/>
      <c r="M16" s="864"/>
      <c r="N16" s="864"/>
      <c r="O16" s="864"/>
      <c r="P16" s="864"/>
      <c r="Q16" s="864"/>
      <c r="R16" s="864"/>
      <c r="S16" s="864"/>
      <c r="T16" s="864"/>
    </row>
    <row r="17" spans="2:20">
      <c r="B17" s="864"/>
      <c r="C17" s="864"/>
      <c r="D17" s="864"/>
      <c r="E17" s="864"/>
      <c r="F17" s="864"/>
      <c r="G17" s="864"/>
      <c r="H17" s="864"/>
      <c r="I17" s="864"/>
      <c r="J17" s="864"/>
      <c r="K17" s="864"/>
      <c r="L17" s="864"/>
      <c r="M17" s="864"/>
      <c r="N17" s="864"/>
      <c r="O17" s="864"/>
      <c r="P17" s="864"/>
      <c r="Q17" s="864"/>
      <c r="R17" s="864"/>
      <c r="S17" s="864"/>
      <c r="T17" s="864"/>
    </row>
  </sheetData>
  <sheetProtection algorithmName="SHA-512" hashValue="WtOT/yDpNAP7BkiDvlVMCv4xtkZSFUVgxkC+vj7aF7UZeGJPERsdizFMs+iq8hgYEA44WAbEbKvImuELIbv/qg==" saltValue="Ca6PeL1GjKqLhCz5r33gBw==" spinCount="100000" sheet="1" objects="1" scenarios="1"/>
  <mergeCells count="19">
    <mergeCell ref="B12:C12"/>
    <mergeCell ref="D12:T12"/>
    <mergeCell ref="B13:C13"/>
    <mergeCell ref="D13:T13"/>
    <mergeCell ref="B9:C9"/>
    <mergeCell ref="D9:T9"/>
    <mergeCell ref="B10:C10"/>
    <mergeCell ref="D10:T10"/>
    <mergeCell ref="B11:C11"/>
    <mergeCell ref="D11:T11"/>
    <mergeCell ref="B8:C8"/>
    <mergeCell ref="D8:H8"/>
    <mergeCell ref="I8:L8"/>
    <mergeCell ref="M8:T8"/>
    <mergeCell ref="B3:T3"/>
    <mergeCell ref="B6:C6"/>
    <mergeCell ref="D6:T6"/>
    <mergeCell ref="B7:C7"/>
    <mergeCell ref="D7:T7"/>
  </mergeCells>
  <phoneticPr fontId="3"/>
  <pageMargins left="0.59055118110236227" right="0.59055118110236227" top="0.99" bottom="0.78740157480314965" header="0.51181102362204722" footer="0.51181102362204722"/>
  <pageSetup paperSize="9" scale="9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L41"/>
  <sheetViews>
    <sheetView showGridLines="0" view="pageBreakPreview" zoomScale="80" zoomScaleNormal="100" zoomScaleSheetLayoutView="80" workbookViewId="0">
      <selection activeCell="I6" sqref="I6:T6"/>
    </sheetView>
  </sheetViews>
  <sheetFormatPr defaultColWidth="8.09765625" defaultRowHeight="21" customHeight="1"/>
  <cols>
    <col min="1" max="1" width="4.09765625" style="19" customWidth="1"/>
    <col min="2" max="11" width="2.3984375" style="19" customWidth="1"/>
    <col min="12" max="12" width="2.69921875" style="19" customWidth="1"/>
    <col min="13" max="40" width="2.3984375" style="19" customWidth="1"/>
    <col min="41" max="41" width="11.5" style="19" customWidth="1"/>
    <col min="42" max="256" width="8.09765625" style="19"/>
    <col min="257" max="257" width="4.09765625" style="19" customWidth="1"/>
    <col min="258" max="267" width="2.3984375" style="19" customWidth="1"/>
    <col min="268" max="268" width="2.69921875" style="19" customWidth="1"/>
    <col min="269" max="296" width="2.3984375" style="19" customWidth="1"/>
    <col min="297" max="297" width="11.5" style="19" customWidth="1"/>
    <col min="298" max="512" width="8.09765625" style="19"/>
    <col min="513" max="513" width="4.09765625" style="19" customWidth="1"/>
    <col min="514" max="523" width="2.3984375" style="19" customWidth="1"/>
    <col min="524" max="524" width="2.69921875" style="19" customWidth="1"/>
    <col min="525" max="552" width="2.3984375" style="19" customWidth="1"/>
    <col min="553" max="553" width="11.5" style="19" customWidth="1"/>
    <col min="554" max="768" width="8.09765625" style="19"/>
    <col min="769" max="769" width="4.09765625" style="19" customWidth="1"/>
    <col min="770" max="779" width="2.3984375" style="19" customWidth="1"/>
    <col min="780" max="780" width="2.69921875" style="19" customWidth="1"/>
    <col min="781" max="808" width="2.3984375" style="19" customWidth="1"/>
    <col min="809" max="809" width="11.5" style="19" customWidth="1"/>
    <col min="810" max="1024" width="8.09765625" style="19"/>
    <col min="1025" max="1025" width="4.09765625" style="19" customWidth="1"/>
    <col min="1026" max="1035" width="2.3984375" style="19" customWidth="1"/>
    <col min="1036" max="1036" width="2.69921875" style="19" customWidth="1"/>
    <col min="1037" max="1064" width="2.3984375" style="19" customWidth="1"/>
    <col min="1065" max="1065" width="11.5" style="19" customWidth="1"/>
    <col min="1066" max="1280" width="8.09765625" style="19"/>
    <col min="1281" max="1281" width="4.09765625" style="19" customWidth="1"/>
    <col min="1282" max="1291" width="2.3984375" style="19" customWidth="1"/>
    <col min="1292" max="1292" width="2.69921875" style="19" customWidth="1"/>
    <col min="1293" max="1320" width="2.3984375" style="19" customWidth="1"/>
    <col min="1321" max="1321" width="11.5" style="19" customWidth="1"/>
    <col min="1322" max="1536" width="8.09765625" style="19"/>
    <col min="1537" max="1537" width="4.09765625" style="19" customWidth="1"/>
    <col min="1538" max="1547" width="2.3984375" style="19" customWidth="1"/>
    <col min="1548" max="1548" width="2.69921875" style="19" customWidth="1"/>
    <col min="1549" max="1576" width="2.3984375" style="19" customWidth="1"/>
    <col min="1577" max="1577" width="11.5" style="19" customWidth="1"/>
    <col min="1578" max="1792" width="8.09765625" style="19"/>
    <col min="1793" max="1793" width="4.09765625" style="19" customWidth="1"/>
    <col min="1794" max="1803" width="2.3984375" style="19" customWidth="1"/>
    <col min="1804" max="1804" width="2.69921875" style="19" customWidth="1"/>
    <col min="1805" max="1832" width="2.3984375" style="19" customWidth="1"/>
    <col min="1833" max="1833" width="11.5" style="19" customWidth="1"/>
    <col min="1834" max="2048" width="8.09765625" style="19"/>
    <col min="2049" max="2049" width="4.09765625" style="19" customWidth="1"/>
    <col min="2050" max="2059" width="2.3984375" style="19" customWidth="1"/>
    <col min="2060" max="2060" width="2.69921875" style="19" customWidth="1"/>
    <col min="2061" max="2088" width="2.3984375" style="19" customWidth="1"/>
    <col min="2089" max="2089" width="11.5" style="19" customWidth="1"/>
    <col min="2090" max="2304" width="8.09765625" style="19"/>
    <col min="2305" max="2305" width="4.09765625" style="19" customWidth="1"/>
    <col min="2306" max="2315" width="2.3984375" style="19" customWidth="1"/>
    <col min="2316" max="2316" width="2.69921875" style="19" customWidth="1"/>
    <col min="2317" max="2344" width="2.3984375" style="19" customWidth="1"/>
    <col min="2345" max="2345" width="11.5" style="19" customWidth="1"/>
    <col min="2346" max="2560" width="8.09765625" style="19"/>
    <col min="2561" max="2561" width="4.09765625" style="19" customWidth="1"/>
    <col min="2562" max="2571" width="2.3984375" style="19" customWidth="1"/>
    <col min="2572" max="2572" width="2.69921875" style="19" customWidth="1"/>
    <col min="2573" max="2600" width="2.3984375" style="19" customWidth="1"/>
    <col min="2601" max="2601" width="11.5" style="19" customWidth="1"/>
    <col min="2602" max="2816" width="8.09765625" style="19"/>
    <col min="2817" max="2817" width="4.09765625" style="19" customWidth="1"/>
    <col min="2818" max="2827" width="2.3984375" style="19" customWidth="1"/>
    <col min="2828" max="2828" width="2.69921875" style="19" customWidth="1"/>
    <col min="2829" max="2856" width="2.3984375" style="19" customWidth="1"/>
    <col min="2857" max="2857" width="11.5" style="19" customWidth="1"/>
    <col min="2858" max="3072" width="8.09765625" style="19"/>
    <col min="3073" max="3073" width="4.09765625" style="19" customWidth="1"/>
    <col min="3074" max="3083" width="2.3984375" style="19" customWidth="1"/>
    <col min="3084" max="3084" width="2.69921875" style="19" customWidth="1"/>
    <col min="3085" max="3112" width="2.3984375" style="19" customWidth="1"/>
    <col min="3113" max="3113" width="11.5" style="19" customWidth="1"/>
    <col min="3114" max="3328" width="8.09765625" style="19"/>
    <col min="3329" max="3329" width="4.09765625" style="19" customWidth="1"/>
    <col min="3330" max="3339" width="2.3984375" style="19" customWidth="1"/>
    <col min="3340" max="3340" width="2.69921875" style="19" customWidth="1"/>
    <col min="3341" max="3368" width="2.3984375" style="19" customWidth="1"/>
    <col min="3369" max="3369" width="11.5" style="19" customWidth="1"/>
    <col min="3370" max="3584" width="8.09765625" style="19"/>
    <col min="3585" max="3585" width="4.09765625" style="19" customWidth="1"/>
    <col min="3586" max="3595" width="2.3984375" style="19" customWidth="1"/>
    <col min="3596" max="3596" width="2.69921875" style="19" customWidth="1"/>
    <col min="3597" max="3624" width="2.3984375" style="19" customWidth="1"/>
    <col min="3625" max="3625" width="11.5" style="19" customWidth="1"/>
    <col min="3626" max="3840" width="8.09765625" style="19"/>
    <col min="3841" max="3841" width="4.09765625" style="19" customWidth="1"/>
    <col min="3842" max="3851" width="2.3984375" style="19" customWidth="1"/>
    <col min="3852" max="3852" width="2.69921875" style="19" customWidth="1"/>
    <col min="3853" max="3880" width="2.3984375" style="19" customWidth="1"/>
    <col min="3881" max="3881" width="11.5" style="19" customWidth="1"/>
    <col min="3882" max="4096" width="8.09765625" style="19"/>
    <col min="4097" max="4097" width="4.09765625" style="19" customWidth="1"/>
    <col min="4098" max="4107" width="2.3984375" style="19" customWidth="1"/>
    <col min="4108" max="4108" width="2.69921875" style="19" customWidth="1"/>
    <col min="4109" max="4136" width="2.3984375" style="19" customWidth="1"/>
    <col min="4137" max="4137" width="11.5" style="19" customWidth="1"/>
    <col min="4138" max="4352" width="8.09765625" style="19"/>
    <col min="4353" max="4353" width="4.09765625" style="19" customWidth="1"/>
    <col min="4354" max="4363" width="2.3984375" style="19" customWidth="1"/>
    <col min="4364" max="4364" width="2.69921875" style="19" customWidth="1"/>
    <col min="4365" max="4392" width="2.3984375" style="19" customWidth="1"/>
    <col min="4393" max="4393" width="11.5" style="19" customWidth="1"/>
    <col min="4394" max="4608" width="8.09765625" style="19"/>
    <col min="4609" max="4609" width="4.09765625" style="19" customWidth="1"/>
    <col min="4610" max="4619" width="2.3984375" style="19" customWidth="1"/>
    <col min="4620" max="4620" width="2.69921875" style="19" customWidth="1"/>
    <col min="4621" max="4648" width="2.3984375" style="19" customWidth="1"/>
    <col min="4649" max="4649" width="11.5" style="19" customWidth="1"/>
    <col min="4650" max="4864" width="8.09765625" style="19"/>
    <col min="4865" max="4865" width="4.09765625" style="19" customWidth="1"/>
    <col min="4866" max="4875" width="2.3984375" style="19" customWidth="1"/>
    <col min="4876" max="4876" width="2.69921875" style="19" customWidth="1"/>
    <col min="4877" max="4904" width="2.3984375" style="19" customWidth="1"/>
    <col min="4905" max="4905" width="11.5" style="19" customWidth="1"/>
    <col min="4906" max="5120" width="8.09765625" style="19"/>
    <col min="5121" max="5121" width="4.09765625" style="19" customWidth="1"/>
    <col min="5122" max="5131" width="2.3984375" style="19" customWidth="1"/>
    <col min="5132" max="5132" width="2.69921875" style="19" customWidth="1"/>
    <col min="5133" max="5160" width="2.3984375" style="19" customWidth="1"/>
    <col min="5161" max="5161" width="11.5" style="19" customWidth="1"/>
    <col min="5162" max="5376" width="8.09765625" style="19"/>
    <col min="5377" max="5377" width="4.09765625" style="19" customWidth="1"/>
    <col min="5378" max="5387" width="2.3984375" style="19" customWidth="1"/>
    <col min="5388" max="5388" width="2.69921875" style="19" customWidth="1"/>
    <col min="5389" max="5416" width="2.3984375" style="19" customWidth="1"/>
    <col min="5417" max="5417" width="11.5" style="19" customWidth="1"/>
    <col min="5418" max="5632" width="8.09765625" style="19"/>
    <col min="5633" max="5633" width="4.09765625" style="19" customWidth="1"/>
    <col min="5634" max="5643" width="2.3984375" style="19" customWidth="1"/>
    <col min="5644" max="5644" width="2.69921875" style="19" customWidth="1"/>
    <col min="5645" max="5672" width="2.3984375" style="19" customWidth="1"/>
    <col min="5673" max="5673" width="11.5" style="19" customWidth="1"/>
    <col min="5674" max="5888" width="8.09765625" style="19"/>
    <col min="5889" max="5889" width="4.09765625" style="19" customWidth="1"/>
    <col min="5890" max="5899" width="2.3984375" style="19" customWidth="1"/>
    <col min="5900" max="5900" width="2.69921875" style="19" customWidth="1"/>
    <col min="5901" max="5928" width="2.3984375" style="19" customWidth="1"/>
    <col min="5929" max="5929" width="11.5" style="19" customWidth="1"/>
    <col min="5930" max="6144" width="8.09765625" style="19"/>
    <col min="6145" max="6145" width="4.09765625" style="19" customWidth="1"/>
    <col min="6146" max="6155" width="2.3984375" style="19" customWidth="1"/>
    <col min="6156" max="6156" width="2.69921875" style="19" customWidth="1"/>
    <col min="6157" max="6184" width="2.3984375" style="19" customWidth="1"/>
    <col min="6185" max="6185" width="11.5" style="19" customWidth="1"/>
    <col min="6186" max="6400" width="8.09765625" style="19"/>
    <col min="6401" max="6401" width="4.09765625" style="19" customWidth="1"/>
    <col min="6402" max="6411" width="2.3984375" style="19" customWidth="1"/>
    <col min="6412" max="6412" width="2.69921875" style="19" customWidth="1"/>
    <col min="6413" max="6440" width="2.3984375" style="19" customWidth="1"/>
    <col min="6441" max="6441" width="11.5" style="19" customWidth="1"/>
    <col min="6442" max="6656" width="8.09765625" style="19"/>
    <col min="6657" max="6657" width="4.09765625" style="19" customWidth="1"/>
    <col min="6658" max="6667" width="2.3984375" style="19" customWidth="1"/>
    <col min="6668" max="6668" width="2.69921875" style="19" customWidth="1"/>
    <col min="6669" max="6696" width="2.3984375" style="19" customWidth="1"/>
    <col min="6697" max="6697" width="11.5" style="19" customWidth="1"/>
    <col min="6698" max="6912" width="8.09765625" style="19"/>
    <col min="6913" max="6913" width="4.09765625" style="19" customWidth="1"/>
    <col min="6914" max="6923" width="2.3984375" style="19" customWidth="1"/>
    <col min="6924" max="6924" width="2.69921875" style="19" customWidth="1"/>
    <col min="6925" max="6952" width="2.3984375" style="19" customWidth="1"/>
    <col min="6953" max="6953" width="11.5" style="19" customWidth="1"/>
    <col min="6954" max="7168" width="8.09765625" style="19"/>
    <col min="7169" max="7169" width="4.09765625" style="19" customWidth="1"/>
    <col min="7170" max="7179" width="2.3984375" style="19" customWidth="1"/>
    <col min="7180" max="7180" width="2.69921875" style="19" customWidth="1"/>
    <col min="7181" max="7208" width="2.3984375" style="19" customWidth="1"/>
    <col min="7209" max="7209" width="11.5" style="19" customWidth="1"/>
    <col min="7210" max="7424" width="8.09765625" style="19"/>
    <col min="7425" max="7425" width="4.09765625" style="19" customWidth="1"/>
    <col min="7426" max="7435" width="2.3984375" style="19" customWidth="1"/>
    <col min="7436" max="7436" width="2.69921875" style="19" customWidth="1"/>
    <col min="7437" max="7464" width="2.3984375" style="19" customWidth="1"/>
    <col min="7465" max="7465" width="11.5" style="19" customWidth="1"/>
    <col min="7466" max="7680" width="8.09765625" style="19"/>
    <col min="7681" max="7681" width="4.09765625" style="19" customWidth="1"/>
    <col min="7682" max="7691" width="2.3984375" style="19" customWidth="1"/>
    <col min="7692" max="7692" width="2.69921875" style="19" customWidth="1"/>
    <col min="7693" max="7720" width="2.3984375" style="19" customWidth="1"/>
    <col min="7721" max="7721" width="11.5" style="19" customWidth="1"/>
    <col min="7722" max="7936" width="8.09765625" style="19"/>
    <col min="7937" max="7937" width="4.09765625" style="19" customWidth="1"/>
    <col min="7938" max="7947" width="2.3984375" style="19" customWidth="1"/>
    <col min="7948" max="7948" width="2.69921875" style="19" customWidth="1"/>
    <col min="7949" max="7976" width="2.3984375" style="19" customWidth="1"/>
    <col min="7977" max="7977" width="11.5" style="19" customWidth="1"/>
    <col min="7978" max="8192" width="8.09765625" style="19"/>
    <col min="8193" max="8193" width="4.09765625" style="19" customWidth="1"/>
    <col min="8194" max="8203" width="2.3984375" style="19" customWidth="1"/>
    <col min="8204" max="8204" width="2.69921875" style="19" customWidth="1"/>
    <col min="8205" max="8232" width="2.3984375" style="19" customWidth="1"/>
    <col min="8233" max="8233" width="11.5" style="19" customWidth="1"/>
    <col min="8234" max="8448" width="8.09765625" style="19"/>
    <col min="8449" max="8449" width="4.09765625" style="19" customWidth="1"/>
    <col min="8450" max="8459" width="2.3984375" style="19" customWidth="1"/>
    <col min="8460" max="8460" width="2.69921875" style="19" customWidth="1"/>
    <col min="8461" max="8488" width="2.3984375" style="19" customWidth="1"/>
    <col min="8489" max="8489" width="11.5" style="19" customWidth="1"/>
    <col min="8490" max="8704" width="8.09765625" style="19"/>
    <col min="8705" max="8705" width="4.09765625" style="19" customWidth="1"/>
    <col min="8706" max="8715" width="2.3984375" style="19" customWidth="1"/>
    <col min="8716" max="8716" width="2.69921875" style="19" customWidth="1"/>
    <col min="8717" max="8744" width="2.3984375" style="19" customWidth="1"/>
    <col min="8745" max="8745" width="11.5" style="19" customWidth="1"/>
    <col min="8746" max="8960" width="8.09765625" style="19"/>
    <col min="8961" max="8961" width="4.09765625" style="19" customWidth="1"/>
    <col min="8962" max="8971" width="2.3984375" style="19" customWidth="1"/>
    <col min="8972" max="8972" width="2.69921875" style="19" customWidth="1"/>
    <col min="8973" max="9000" width="2.3984375" style="19" customWidth="1"/>
    <col min="9001" max="9001" width="11.5" style="19" customWidth="1"/>
    <col min="9002" max="9216" width="8.09765625" style="19"/>
    <col min="9217" max="9217" width="4.09765625" style="19" customWidth="1"/>
    <col min="9218" max="9227" width="2.3984375" style="19" customWidth="1"/>
    <col min="9228" max="9228" width="2.69921875" style="19" customWidth="1"/>
    <col min="9229" max="9256" width="2.3984375" style="19" customWidth="1"/>
    <col min="9257" max="9257" width="11.5" style="19" customWidth="1"/>
    <col min="9258" max="9472" width="8.09765625" style="19"/>
    <col min="9473" max="9473" width="4.09765625" style="19" customWidth="1"/>
    <col min="9474" max="9483" width="2.3984375" style="19" customWidth="1"/>
    <col min="9484" max="9484" width="2.69921875" style="19" customWidth="1"/>
    <col min="9485" max="9512" width="2.3984375" style="19" customWidth="1"/>
    <col min="9513" max="9513" width="11.5" style="19" customWidth="1"/>
    <col min="9514" max="9728" width="8.09765625" style="19"/>
    <col min="9729" max="9729" width="4.09765625" style="19" customWidth="1"/>
    <col min="9730" max="9739" width="2.3984375" style="19" customWidth="1"/>
    <col min="9740" max="9740" width="2.69921875" style="19" customWidth="1"/>
    <col min="9741" max="9768" width="2.3984375" style="19" customWidth="1"/>
    <col min="9769" max="9769" width="11.5" style="19" customWidth="1"/>
    <col min="9770" max="9984" width="8.09765625" style="19"/>
    <col min="9985" max="9985" width="4.09765625" style="19" customWidth="1"/>
    <col min="9986" max="9995" width="2.3984375" style="19" customWidth="1"/>
    <col min="9996" max="9996" width="2.69921875" style="19" customWidth="1"/>
    <col min="9997" max="10024" width="2.3984375" style="19" customWidth="1"/>
    <col min="10025" max="10025" width="11.5" style="19" customWidth="1"/>
    <col min="10026" max="10240" width="8.09765625" style="19"/>
    <col min="10241" max="10241" width="4.09765625" style="19" customWidth="1"/>
    <col min="10242" max="10251" width="2.3984375" style="19" customWidth="1"/>
    <col min="10252" max="10252" width="2.69921875" style="19" customWidth="1"/>
    <col min="10253" max="10280" width="2.3984375" style="19" customWidth="1"/>
    <col min="10281" max="10281" width="11.5" style="19" customWidth="1"/>
    <col min="10282" max="10496" width="8.09765625" style="19"/>
    <col min="10497" max="10497" width="4.09765625" style="19" customWidth="1"/>
    <col min="10498" max="10507" width="2.3984375" style="19" customWidth="1"/>
    <col min="10508" max="10508" width="2.69921875" style="19" customWidth="1"/>
    <col min="10509" max="10536" width="2.3984375" style="19" customWidth="1"/>
    <col min="10537" max="10537" width="11.5" style="19" customWidth="1"/>
    <col min="10538" max="10752" width="8.09765625" style="19"/>
    <col min="10753" max="10753" width="4.09765625" style="19" customWidth="1"/>
    <col min="10754" max="10763" width="2.3984375" style="19" customWidth="1"/>
    <col min="10764" max="10764" width="2.69921875" style="19" customWidth="1"/>
    <col min="10765" max="10792" width="2.3984375" style="19" customWidth="1"/>
    <col min="10793" max="10793" width="11.5" style="19" customWidth="1"/>
    <col min="10794" max="11008" width="8.09765625" style="19"/>
    <col min="11009" max="11009" width="4.09765625" style="19" customWidth="1"/>
    <col min="11010" max="11019" width="2.3984375" style="19" customWidth="1"/>
    <col min="11020" max="11020" width="2.69921875" style="19" customWidth="1"/>
    <col min="11021" max="11048" width="2.3984375" style="19" customWidth="1"/>
    <col min="11049" max="11049" width="11.5" style="19" customWidth="1"/>
    <col min="11050" max="11264" width="8.09765625" style="19"/>
    <col min="11265" max="11265" width="4.09765625" style="19" customWidth="1"/>
    <col min="11266" max="11275" width="2.3984375" style="19" customWidth="1"/>
    <col min="11276" max="11276" width="2.69921875" style="19" customWidth="1"/>
    <col min="11277" max="11304" width="2.3984375" style="19" customWidth="1"/>
    <col min="11305" max="11305" width="11.5" style="19" customWidth="1"/>
    <col min="11306" max="11520" width="8.09765625" style="19"/>
    <col min="11521" max="11521" width="4.09765625" style="19" customWidth="1"/>
    <col min="11522" max="11531" width="2.3984375" style="19" customWidth="1"/>
    <col min="11532" max="11532" width="2.69921875" style="19" customWidth="1"/>
    <col min="11533" max="11560" width="2.3984375" style="19" customWidth="1"/>
    <col min="11561" max="11561" width="11.5" style="19" customWidth="1"/>
    <col min="11562" max="11776" width="8.09765625" style="19"/>
    <col min="11777" max="11777" width="4.09765625" style="19" customWidth="1"/>
    <col min="11778" max="11787" width="2.3984375" style="19" customWidth="1"/>
    <col min="11788" max="11788" width="2.69921875" style="19" customWidth="1"/>
    <col min="11789" max="11816" width="2.3984375" style="19" customWidth="1"/>
    <col min="11817" max="11817" width="11.5" style="19" customWidth="1"/>
    <col min="11818" max="12032" width="8.09765625" style="19"/>
    <col min="12033" max="12033" width="4.09765625" style="19" customWidth="1"/>
    <col min="12034" max="12043" width="2.3984375" style="19" customWidth="1"/>
    <col min="12044" max="12044" width="2.69921875" style="19" customWidth="1"/>
    <col min="12045" max="12072" width="2.3984375" style="19" customWidth="1"/>
    <col min="12073" max="12073" width="11.5" style="19" customWidth="1"/>
    <col min="12074" max="12288" width="8.09765625" style="19"/>
    <col min="12289" max="12289" width="4.09765625" style="19" customWidth="1"/>
    <col min="12290" max="12299" width="2.3984375" style="19" customWidth="1"/>
    <col min="12300" max="12300" width="2.69921875" style="19" customWidth="1"/>
    <col min="12301" max="12328" width="2.3984375" style="19" customWidth="1"/>
    <col min="12329" max="12329" width="11.5" style="19" customWidth="1"/>
    <col min="12330" max="12544" width="8.09765625" style="19"/>
    <col min="12545" max="12545" width="4.09765625" style="19" customWidth="1"/>
    <col min="12546" max="12555" width="2.3984375" style="19" customWidth="1"/>
    <col min="12556" max="12556" width="2.69921875" style="19" customWidth="1"/>
    <col min="12557" max="12584" width="2.3984375" style="19" customWidth="1"/>
    <col min="12585" max="12585" width="11.5" style="19" customWidth="1"/>
    <col min="12586" max="12800" width="8.09765625" style="19"/>
    <col min="12801" max="12801" width="4.09765625" style="19" customWidth="1"/>
    <col min="12802" max="12811" width="2.3984375" style="19" customWidth="1"/>
    <col min="12812" max="12812" width="2.69921875" style="19" customWidth="1"/>
    <col min="12813" max="12840" width="2.3984375" style="19" customWidth="1"/>
    <col min="12841" max="12841" width="11.5" style="19" customWidth="1"/>
    <col min="12842" max="13056" width="8.09765625" style="19"/>
    <col min="13057" max="13057" width="4.09765625" style="19" customWidth="1"/>
    <col min="13058" max="13067" width="2.3984375" style="19" customWidth="1"/>
    <col min="13068" max="13068" width="2.69921875" style="19" customWidth="1"/>
    <col min="13069" max="13096" width="2.3984375" style="19" customWidth="1"/>
    <col min="13097" max="13097" width="11.5" style="19" customWidth="1"/>
    <col min="13098" max="13312" width="8.09765625" style="19"/>
    <col min="13313" max="13313" width="4.09765625" style="19" customWidth="1"/>
    <col min="13314" max="13323" width="2.3984375" style="19" customWidth="1"/>
    <col min="13324" max="13324" width="2.69921875" style="19" customWidth="1"/>
    <col min="13325" max="13352" width="2.3984375" style="19" customWidth="1"/>
    <col min="13353" max="13353" width="11.5" style="19" customWidth="1"/>
    <col min="13354" max="13568" width="8.09765625" style="19"/>
    <col min="13569" max="13569" width="4.09765625" style="19" customWidth="1"/>
    <col min="13570" max="13579" width="2.3984375" style="19" customWidth="1"/>
    <col min="13580" max="13580" width="2.69921875" style="19" customWidth="1"/>
    <col min="13581" max="13608" width="2.3984375" style="19" customWidth="1"/>
    <col min="13609" max="13609" width="11.5" style="19" customWidth="1"/>
    <col min="13610" max="13824" width="8.09765625" style="19"/>
    <col min="13825" max="13825" width="4.09765625" style="19" customWidth="1"/>
    <col min="13826" max="13835" width="2.3984375" style="19" customWidth="1"/>
    <col min="13836" max="13836" width="2.69921875" style="19" customWidth="1"/>
    <col min="13837" max="13864" width="2.3984375" style="19" customWidth="1"/>
    <col min="13865" max="13865" width="11.5" style="19" customWidth="1"/>
    <col min="13866" max="14080" width="8.09765625" style="19"/>
    <col min="14081" max="14081" width="4.09765625" style="19" customWidth="1"/>
    <col min="14082" max="14091" width="2.3984375" style="19" customWidth="1"/>
    <col min="14092" max="14092" width="2.69921875" style="19" customWidth="1"/>
    <col min="14093" max="14120" width="2.3984375" style="19" customWidth="1"/>
    <col min="14121" max="14121" width="11.5" style="19" customWidth="1"/>
    <col min="14122" max="14336" width="8.09765625" style="19"/>
    <col min="14337" max="14337" width="4.09765625" style="19" customWidth="1"/>
    <col min="14338" max="14347" width="2.3984375" style="19" customWidth="1"/>
    <col min="14348" max="14348" width="2.69921875" style="19" customWidth="1"/>
    <col min="14349" max="14376" width="2.3984375" style="19" customWidth="1"/>
    <col min="14377" max="14377" width="11.5" style="19" customWidth="1"/>
    <col min="14378" max="14592" width="8.09765625" style="19"/>
    <col min="14593" max="14593" width="4.09765625" style="19" customWidth="1"/>
    <col min="14594" max="14603" width="2.3984375" style="19" customWidth="1"/>
    <col min="14604" max="14604" width="2.69921875" style="19" customWidth="1"/>
    <col min="14605" max="14632" width="2.3984375" style="19" customWidth="1"/>
    <col min="14633" max="14633" width="11.5" style="19" customWidth="1"/>
    <col min="14634" max="14848" width="8.09765625" style="19"/>
    <col min="14849" max="14849" width="4.09765625" style="19" customWidth="1"/>
    <col min="14850" max="14859" width="2.3984375" style="19" customWidth="1"/>
    <col min="14860" max="14860" width="2.69921875" style="19" customWidth="1"/>
    <col min="14861" max="14888" width="2.3984375" style="19" customWidth="1"/>
    <col min="14889" max="14889" width="11.5" style="19" customWidth="1"/>
    <col min="14890" max="15104" width="8.09765625" style="19"/>
    <col min="15105" max="15105" width="4.09765625" style="19" customWidth="1"/>
    <col min="15106" max="15115" width="2.3984375" style="19" customWidth="1"/>
    <col min="15116" max="15116" width="2.69921875" style="19" customWidth="1"/>
    <col min="15117" max="15144" width="2.3984375" style="19" customWidth="1"/>
    <col min="15145" max="15145" width="11.5" style="19" customWidth="1"/>
    <col min="15146" max="15360" width="8.09765625" style="19"/>
    <col min="15361" max="15361" width="4.09765625" style="19" customWidth="1"/>
    <col min="15362" max="15371" width="2.3984375" style="19" customWidth="1"/>
    <col min="15372" max="15372" width="2.69921875" style="19" customWidth="1"/>
    <col min="15373" max="15400" width="2.3984375" style="19" customWidth="1"/>
    <col min="15401" max="15401" width="11.5" style="19" customWidth="1"/>
    <col min="15402" max="15616" width="8.09765625" style="19"/>
    <col min="15617" max="15617" width="4.09765625" style="19" customWidth="1"/>
    <col min="15618" max="15627" width="2.3984375" style="19" customWidth="1"/>
    <col min="15628" max="15628" width="2.69921875" style="19" customWidth="1"/>
    <col min="15629" max="15656" width="2.3984375" style="19" customWidth="1"/>
    <col min="15657" max="15657" width="11.5" style="19" customWidth="1"/>
    <col min="15658" max="15872" width="8.09765625" style="19"/>
    <col min="15873" max="15873" width="4.09765625" style="19" customWidth="1"/>
    <col min="15874" max="15883" width="2.3984375" style="19" customWidth="1"/>
    <col min="15884" max="15884" width="2.69921875" style="19" customWidth="1"/>
    <col min="15885" max="15912" width="2.3984375" style="19" customWidth="1"/>
    <col min="15913" max="15913" width="11.5" style="19" customWidth="1"/>
    <col min="15914" max="16128" width="8.09765625" style="19"/>
    <col min="16129" max="16129" width="4.09765625" style="19" customWidth="1"/>
    <col min="16130" max="16139" width="2.3984375" style="19" customWidth="1"/>
    <col min="16140" max="16140" width="2.69921875" style="19" customWidth="1"/>
    <col min="16141" max="16168" width="2.3984375" style="19" customWidth="1"/>
    <col min="16169" max="16169" width="11.5" style="19" customWidth="1"/>
    <col min="16170" max="16384" width="8.09765625" style="19"/>
  </cols>
  <sheetData>
    <row r="1" spans="2:38" ht="21" customHeight="1">
      <c r="B1" s="19" t="s">
        <v>119</v>
      </c>
      <c r="AD1" s="995" t="s">
        <v>120</v>
      </c>
      <c r="AE1" s="995"/>
      <c r="AF1" s="995"/>
      <c r="AG1" s="995"/>
      <c r="AH1" s="995"/>
      <c r="AI1" s="995"/>
      <c r="AJ1" s="995"/>
      <c r="AK1" s="995"/>
      <c r="AL1" s="995"/>
    </row>
    <row r="2" spans="2:38" ht="12" customHeight="1">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995"/>
      <c r="AE2" s="995"/>
      <c r="AF2" s="995"/>
      <c r="AG2" s="995"/>
      <c r="AH2" s="995"/>
      <c r="AI2" s="995"/>
      <c r="AJ2" s="995"/>
      <c r="AK2" s="995"/>
      <c r="AL2" s="995"/>
    </row>
    <row r="3" spans="2:38" ht="21" customHeight="1">
      <c r="AD3" s="995"/>
      <c r="AE3" s="995"/>
      <c r="AF3" s="995"/>
      <c r="AG3" s="995"/>
      <c r="AH3" s="995"/>
      <c r="AI3" s="995"/>
      <c r="AJ3" s="995"/>
      <c r="AK3" s="995"/>
      <c r="AL3" s="995"/>
    </row>
    <row r="4" spans="2:38" ht="21" customHeight="1">
      <c r="B4" s="996" t="s">
        <v>121</v>
      </c>
      <c r="C4" s="996"/>
      <c r="D4" s="996"/>
      <c r="E4" s="996"/>
      <c r="F4" s="996"/>
      <c r="G4" s="996"/>
      <c r="H4" s="996"/>
      <c r="I4" s="996"/>
      <c r="J4" s="996"/>
      <c r="K4" s="996"/>
      <c r="L4" s="996"/>
      <c r="M4" s="996"/>
      <c r="N4" s="996"/>
      <c r="O4" s="996"/>
      <c r="P4" s="996"/>
      <c r="Q4" s="996"/>
      <c r="R4" s="996"/>
      <c r="S4" s="996"/>
      <c r="T4" s="996"/>
      <c r="U4" s="996"/>
      <c r="V4" s="996"/>
      <c r="W4" s="996"/>
      <c r="X4" s="996"/>
      <c r="Y4" s="996"/>
      <c r="Z4" s="996"/>
      <c r="AA4" s="996"/>
      <c r="AB4" s="996"/>
      <c r="AC4" s="996"/>
      <c r="AD4" s="996"/>
      <c r="AE4" s="996"/>
      <c r="AF4" s="996"/>
      <c r="AG4" s="996"/>
      <c r="AH4" s="996"/>
      <c r="AI4" s="996"/>
      <c r="AJ4" s="996"/>
      <c r="AK4" s="21"/>
      <c r="AL4" s="21"/>
    </row>
    <row r="5" spans="2:38" ht="34.5" customHeight="1" thickBot="1">
      <c r="AE5" s="21"/>
      <c r="AF5" s="21"/>
      <c r="AG5" s="21"/>
      <c r="AH5" s="21"/>
      <c r="AI5" s="21"/>
      <c r="AJ5" s="21"/>
      <c r="AK5" s="21"/>
      <c r="AL5" s="21"/>
    </row>
    <row r="6" spans="2:38" ht="21" customHeight="1">
      <c r="B6" s="997" t="s">
        <v>122</v>
      </c>
      <c r="C6" s="998"/>
      <c r="D6" s="998"/>
      <c r="E6" s="998"/>
      <c r="F6" s="998"/>
      <c r="G6" s="998"/>
      <c r="H6" s="999"/>
      <c r="I6" s="1000"/>
      <c r="J6" s="1001"/>
      <c r="K6" s="1001"/>
      <c r="L6" s="1001"/>
      <c r="M6" s="1001"/>
      <c r="N6" s="1001"/>
      <c r="O6" s="1001"/>
      <c r="P6" s="1001"/>
      <c r="Q6" s="1001"/>
      <c r="R6" s="1001"/>
      <c r="S6" s="1001"/>
      <c r="T6" s="1002"/>
    </row>
    <row r="7" spans="2:38" ht="21" customHeight="1" thickBot="1">
      <c r="B7" s="1003" t="s">
        <v>123</v>
      </c>
      <c r="C7" s="1004"/>
      <c r="D7" s="1004"/>
      <c r="E7" s="1004"/>
      <c r="F7" s="1004"/>
      <c r="G7" s="1004"/>
      <c r="H7" s="1005"/>
      <c r="I7" s="1006"/>
      <c r="J7" s="1007"/>
      <c r="K7" s="1007"/>
      <c r="L7" s="1007"/>
      <c r="M7" s="1007"/>
      <c r="N7" s="1007"/>
      <c r="O7" s="1007"/>
      <c r="P7" s="1007"/>
      <c r="Q7" s="1007"/>
      <c r="R7" s="1007"/>
      <c r="S7" s="1007"/>
      <c r="T7" s="1008"/>
    </row>
    <row r="8" spans="2:38" ht="29.25" customHeight="1" thickBot="1">
      <c r="AD8" s="22" t="s">
        <v>124</v>
      </c>
    </row>
    <row r="9" spans="2:38" ht="26.25" customHeight="1">
      <c r="B9" s="1093" t="s">
        <v>125</v>
      </c>
      <c r="C9" s="1094"/>
      <c r="D9" s="1052" t="s">
        <v>126</v>
      </c>
      <c r="E9" s="1053"/>
      <c r="F9" s="1056" t="s">
        <v>127</v>
      </c>
      <c r="G9" s="1057"/>
      <c r="H9" s="1057"/>
      <c r="I9" s="1057"/>
      <c r="J9" s="1057"/>
      <c r="K9" s="1057"/>
      <c r="L9" s="1058"/>
      <c r="M9" s="1019" t="s">
        <v>128</v>
      </c>
      <c r="N9" s="1020"/>
      <c r="O9" s="1020"/>
      <c r="P9" s="1020"/>
      <c r="Q9" s="1020"/>
      <c r="R9" s="1020"/>
      <c r="S9" s="1020"/>
      <c r="T9" s="1020"/>
      <c r="U9" s="1020"/>
      <c r="V9" s="1021"/>
      <c r="W9" s="1022" t="s">
        <v>129</v>
      </c>
      <c r="X9" s="998"/>
      <c r="Y9" s="1023"/>
      <c r="Z9" s="1009"/>
      <c r="AA9" s="1010"/>
      <c r="AB9" s="1010"/>
      <c r="AC9" s="23" t="s">
        <v>130</v>
      </c>
      <c r="AD9" s="1022" t="s">
        <v>131</v>
      </c>
      <c r="AE9" s="998"/>
      <c r="AF9" s="1023"/>
      <c r="AG9" s="1009"/>
      <c r="AH9" s="1010"/>
      <c r="AI9" s="1010"/>
      <c r="AJ9" s="24" t="s">
        <v>130</v>
      </c>
    </row>
    <row r="10" spans="2:38" ht="26.25" customHeight="1">
      <c r="B10" s="1095"/>
      <c r="C10" s="1096"/>
      <c r="D10" s="1054"/>
      <c r="E10" s="1055"/>
      <c r="F10" s="1059"/>
      <c r="G10" s="1060"/>
      <c r="H10" s="1060"/>
      <c r="I10" s="1060"/>
      <c r="J10" s="1060"/>
      <c r="K10" s="1060"/>
      <c r="L10" s="1061"/>
      <c r="M10" s="1011" t="s">
        <v>132</v>
      </c>
      <c r="N10" s="1012"/>
      <c r="O10" s="1012"/>
      <c r="P10" s="1012"/>
      <c r="Q10" s="1012"/>
      <c r="R10" s="1012"/>
      <c r="S10" s="1012"/>
      <c r="T10" s="1012"/>
      <c r="U10" s="1012"/>
      <c r="V10" s="1013"/>
      <c r="W10" s="1014" t="s">
        <v>129</v>
      </c>
      <c r="X10" s="1015"/>
      <c r="Y10" s="1016"/>
      <c r="Z10" s="1017"/>
      <c r="AA10" s="1018"/>
      <c r="AB10" s="1018"/>
      <c r="AC10" s="25" t="s">
        <v>130</v>
      </c>
      <c r="AD10" s="1014" t="s">
        <v>131</v>
      </c>
      <c r="AE10" s="1015"/>
      <c r="AF10" s="1016"/>
      <c r="AG10" s="1017"/>
      <c r="AH10" s="1018"/>
      <c r="AI10" s="1018"/>
      <c r="AJ10" s="26" t="s">
        <v>130</v>
      </c>
    </row>
    <row r="11" spans="2:38" ht="26.25" customHeight="1">
      <c r="B11" s="1095"/>
      <c r="C11" s="1096"/>
      <c r="D11" s="1054"/>
      <c r="E11" s="1055"/>
      <c r="F11" s="1059"/>
      <c r="G11" s="1060"/>
      <c r="H11" s="1060"/>
      <c r="I11" s="1060"/>
      <c r="J11" s="1060"/>
      <c r="K11" s="1060"/>
      <c r="L11" s="1061"/>
      <c r="M11" s="1011" t="s">
        <v>133</v>
      </c>
      <c r="N11" s="1012"/>
      <c r="O11" s="1012"/>
      <c r="P11" s="1012"/>
      <c r="Q11" s="1012"/>
      <c r="R11" s="1012"/>
      <c r="S11" s="1012"/>
      <c r="T11" s="1012"/>
      <c r="U11" s="1012"/>
      <c r="V11" s="1013"/>
      <c r="W11" s="1014" t="s">
        <v>129</v>
      </c>
      <c r="X11" s="1015"/>
      <c r="Y11" s="1016"/>
      <c r="Z11" s="1017"/>
      <c r="AA11" s="1018"/>
      <c r="AB11" s="1018"/>
      <c r="AC11" s="25" t="s">
        <v>130</v>
      </c>
      <c r="AD11" s="1014" t="s">
        <v>131</v>
      </c>
      <c r="AE11" s="1015"/>
      <c r="AF11" s="1016"/>
      <c r="AG11" s="1017"/>
      <c r="AH11" s="1018"/>
      <c r="AI11" s="1018"/>
      <c r="AJ11" s="26" t="s">
        <v>130</v>
      </c>
    </row>
    <row r="12" spans="2:38" ht="26.25" customHeight="1">
      <c r="B12" s="1095"/>
      <c r="C12" s="1096"/>
      <c r="D12" s="1054"/>
      <c r="E12" s="1055"/>
      <c r="F12" s="1059"/>
      <c r="G12" s="1060"/>
      <c r="H12" s="1060"/>
      <c r="I12" s="1060"/>
      <c r="J12" s="1060"/>
      <c r="K12" s="1060"/>
      <c r="L12" s="1061"/>
      <c r="M12" s="1014" t="s">
        <v>134</v>
      </c>
      <c r="N12" s="1015"/>
      <c r="O12" s="1015"/>
      <c r="P12" s="1015"/>
      <c r="Q12" s="1015"/>
      <c r="R12" s="1015"/>
      <c r="S12" s="1015"/>
      <c r="T12" s="1015"/>
      <c r="U12" s="1015"/>
      <c r="V12" s="1099"/>
      <c r="W12" s="1014" t="s">
        <v>129</v>
      </c>
      <c r="X12" s="1015"/>
      <c r="Y12" s="1016"/>
      <c r="Z12" s="1017"/>
      <c r="AA12" s="1018"/>
      <c r="AB12" s="1018"/>
      <c r="AC12" s="25" t="s">
        <v>130</v>
      </c>
      <c r="AD12" s="1014" t="s">
        <v>131</v>
      </c>
      <c r="AE12" s="1015"/>
      <c r="AF12" s="1016"/>
      <c r="AG12" s="1017"/>
      <c r="AH12" s="1018"/>
      <c r="AI12" s="1018"/>
      <c r="AJ12" s="26" t="s">
        <v>130</v>
      </c>
    </row>
    <row r="13" spans="2:38" ht="26.25" customHeight="1" thickBot="1">
      <c r="B13" s="1095"/>
      <c r="C13" s="1096"/>
      <c r="D13" s="1054"/>
      <c r="E13" s="1055"/>
      <c r="F13" s="1059"/>
      <c r="G13" s="1062"/>
      <c r="H13" s="1062"/>
      <c r="I13" s="1062"/>
      <c r="J13" s="1062"/>
      <c r="K13" s="1062"/>
      <c r="L13" s="1061"/>
      <c r="M13" s="1063" t="s">
        <v>135</v>
      </c>
      <c r="N13" s="1064"/>
      <c r="O13" s="1064"/>
      <c r="P13" s="1064"/>
      <c r="Q13" s="1064"/>
      <c r="R13" s="1064"/>
      <c r="S13" s="1064"/>
      <c r="T13" s="1064"/>
      <c r="U13" s="1064"/>
      <c r="V13" s="1065"/>
      <c r="W13" s="1024"/>
      <c r="X13" s="1025"/>
      <c r="Y13" s="1025"/>
      <c r="Z13" s="1026"/>
      <c r="AA13" s="1026"/>
      <c r="AB13" s="1026"/>
      <c r="AC13" s="1026"/>
      <c r="AD13" s="1026"/>
      <c r="AE13" s="1026"/>
      <c r="AF13" s="1026"/>
      <c r="AG13" s="1026"/>
      <c r="AH13" s="1026"/>
      <c r="AI13" s="1026"/>
      <c r="AJ13" s="1027"/>
    </row>
    <row r="14" spans="2:38" ht="26.25" customHeight="1">
      <c r="B14" s="1095"/>
      <c r="C14" s="1096"/>
      <c r="D14" s="1028" t="s">
        <v>136</v>
      </c>
      <c r="E14" s="1029"/>
      <c r="F14" s="1034" t="s">
        <v>137</v>
      </c>
      <c r="G14" s="1035"/>
      <c r="H14" s="1035"/>
      <c r="I14" s="1035"/>
      <c r="J14" s="1035"/>
      <c r="K14" s="1035"/>
      <c r="L14" s="1035"/>
      <c r="M14" s="1035"/>
      <c r="N14" s="1035"/>
      <c r="O14" s="1036"/>
      <c r="P14" s="1037"/>
      <c r="Q14" s="1038"/>
      <c r="R14" s="1038"/>
      <c r="S14" s="1038"/>
      <c r="T14" s="1038"/>
      <c r="U14" s="1038"/>
      <c r="V14" s="1038"/>
      <c r="W14" s="1038"/>
      <c r="X14" s="1038"/>
      <c r="Y14" s="1038"/>
      <c r="Z14" s="1038"/>
      <c r="AA14" s="1038"/>
      <c r="AB14" s="1038"/>
      <c r="AC14" s="1039"/>
      <c r="AD14" s="27"/>
      <c r="AE14" s="28"/>
      <c r="AF14" s="28"/>
      <c r="AG14" s="28"/>
      <c r="AH14" s="28"/>
      <c r="AI14" s="28"/>
      <c r="AJ14" s="28"/>
    </row>
    <row r="15" spans="2:38" ht="21" customHeight="1">
      <c r="B15" s="1095"/>
      <c r="C15" s="1096"/>
      <c r="D15" s="1030"/>
      <c r="E15" s="1031"/>
      <c r="F15" s="1040" t="s">
        <v>138</v>
      </c>
      <c r="G15" s="1041"/>
      <c r="H15" s="1041"/>
      <c r="I15" s="1041"/>
      <c r="J15" s="1041"/>
      <c r="K15" s="1041"/>
      <c r="L15" s="1041"/>
      <c r="M15" s="1041"/>
      <c r="N15" s="1041"/>
      <c r="O15" s="1042"/>
      <c r="P15" s="29" t="s">
        <v>139</v>
      </c>
      <c r="Q15" s="1049" t="s">
        <v>140</v>
      </c>
      <c r="R15" s="1049"/>
      <c r="S15" s="1049"/>
      <c r="T15" s="1049"/>
      <c r="U15" s="1049"/>
      <c r="V15" s="1049"/>
      <c r="W15" s="1049"/>
      <c r="X15" s="1049"/>
      <c r="Y15" s="1049"/>
      <c r="Z15" s="1049"/>
      <c r="AA15" s="1049"/>
      <c r="AB15" s="1050"/>
      <c r="AC15" s="1051"/>
      <c r="AD15" s="30"/>
      <c r="AE15" s="31"/>
      <c r="AF15" s="31"/>
      <c r="AG15" s="31"/>
      <c r="AH15" s="31"/>
      <c r="AI15" s="31"/>
      <c r="AJ15" s="31"/>
    </row>
    <row r="16" spans="2:38" ht="21" customHeight="1">
      <c r="B16" s="1095"/>
      <c r="C16" s="1096"/>
      <c r="D16" s="1030"/>
      <c r="E16" s="1031"/>
      <c r="F16" s="1043"/>
      <c r="G16" s="1044"/>
      <c r="H16" s="1044"/>
      <c r="I16" s="1044"/>
      <c r="J16" s="1044"/>
      <c r="K16" s="1044"/>
      <c r="L16" s="1044"/>
      <c r="M16" s="1044"/>
      <c r="N16" s="1044"/>
      <c r="O16" s="1045"/>
      <c r="P16" s="32" t="s">
        <v>139</v>
      </c>
      <c r="Q16" s="1049" t="s">
        <v>141</v>
      </c>
      <c r="R16" s="1049"/>
      <c r="S16" s="1049"/>
      <c r="T16" s="1049"/>
      <c r="U16" s="1049"/>
      <c r="V16" s="1049"/>
      <c r="W16" s="1049"/>
      <c r="X16" s="1049"/>
      <c r="Y16" s="1049"/>
      <c r="Z16" s="1049"/>
      <c r="AA16" s="1049"/>
      <c r="AB16" s="1050"/>
      <c r="AC16" s="1051"/>
      <c r="AD16" s="30"/>
      <c r="AE16" s="31"/>
      <c r="AF16" s="31"/>
      <c r="AG16" s="31"/>
      <c r="AH16" s="31"/>
      <c r="AI16" s="31"/>
      <c r="AJ16" s="31"/>
    </row>
    <row r="17" spans="2:36" ht="21" customHeight="1">
      <c r="B17" s="1095"/>
      <c r="C17" s="1096"/>
      <c r="D17" s="1030"/>
      <c r="E17" s="1031"/>
      <c r="F17" s="1043"/>
      <c r="G17" s="1044"/>
      <c r="H17" s="1044"/>
      <c r="I17" s="1044"/>
      <c r="J17" s="1044"/>
      <c r="K17" s="1044"/>
      <c r="L17" s="1044"/>
      <c r="M17" s="1044"/>
      <c r="N17" s="1044"/>
      <c r="O17" s="1045"/>
      <c r="P17" s="32" t="s">
        <v>139</v>
      </c>
      <c r="Q17" s="1049" t="s">
        <v>142</v>
      </c>
      <c r="R17" s="1049"/>
      <c r="S17" s="1049"/>
      <c r="T17" s="1049"/>
      <c r="U17" s="1049"/>
      <c r="V17" s="1049"/>
      <c r="W17" s="1049"/>
      <c r="X17" s="1049"/>
      <c r="Y17" s="1049"/>
      <c r="Z17" s="1049"/>
      <c r="AA17" s="1049"/>
      <c r="AB17" s="1050"/>
      <c r="AC17" s="1051"/>
      <c r="AD17" s="30"/>
      <c r="AE17" s="31"/>
      <c r="AF17" s="31"/>
      <c r="AG17" s="31"/>
      <c r="AH17" s="31"/>
      <c r="AI17" s="31"/>
      <c r="AJ17" s="31"/>
    </row>
    <row r="18" spans="2:36" ht="21" customHeight="1" thickBot="1">
      <c r="B18" s="1095"/>
      <c r="C18" s="1096"/>
      <c r="D18" s="1030"/>
      <c r="E18" s="1031"/>
      <c r="F18" s="1046"/>
      <c r="G18" s="1047"/>
      <c r="H18" s="1047"/>
      <c r="I18" s="1047"/>
      <c r="J18" s="1047"/>
      <c r="K18" s="1047"/>
      <c r="L18" s="1047"/>
      <c r="M18" s="1047"/>
      <c r="N18" s="1047"/>
      <c r="O18" s="1048"/>
      <c r="P18" s="33" t="s">
        <v>139</v>
      </c>
      <c r="Q18" s="1049" t="s">
        <v>143</v>
      </c>
      <c r="R18" s="1049"/>
      <c r="S18" s="1049"/>
      <c r="T18" s="1049"/>
      <c r="U18" s="1049"/>
      <c r="V18" s="1049"/>
      <c r="W18" s="1049"/>
      <c r="X18" s="1049"/>
      <c r="Y18" s="1049"/>
      <c r="Z18" s="1049"/>
      <c r="AA18" s="1049"/>
      <c r="AB18" s="1050"/>
      <c r="AC18" s="1051"/>
      <c r="AD18" s="34"/>
      <c r="AE18" s="35"/>
      <c r="AF18" s="35"/>
      <c r="AG18" s="35"/>
      <c r="AH18" s="35"/>
      <c r="AI18" s="35"/>
      <c r="AJ18" s="35"/>
    </row>
    <row r="19" spans="2:36" ht="21" customHeight="1">
      <c r="B19" s="1095"/>
      <c r="C19" s="1096"/>
      <c r="D19" s="1030"/>
      <c r="E19" s="1031"/>
      <c r="F19" s="1075" t="s">
        <v>144</v>
      </c>
      <c r="G19" s="1076"/>
      <c r="H19" s="1076"/>
      <c r="I19" s="1076"/>
      <c r="J19" s="1076"/>
      <c r="K19" s="1076"/>
      <c r="L19" s="1077"/>
      <c r="M19" s="1084"/>
      <c r="N19" s="1085"/>
      <c r="O19" s="1085"/>
      <c r="P19" s="1085"/>
      <c r="Q19" s="1085"/>
      <c r="R19" s="1085"/>
      <c r="S19" s="1085"/>
      <c r="T19" s="1085"/>
      <c r="U19" s="1085"/>
      <c r="V19" s="1085"/>
      <c r="W19" s="1085"/>
      <c r="X19" s="1085"/>
      <c r="Y19" s="1085"/>
      <c r="Z19" s="1085"/>
      <c r="AA19" s="1085"/>
      <c r="AB19" s="1085"/>
      <c r="AC19" s="1085"/>
      <c r="AD19" s="1086"/>
      <c r="AE19" s="1086"/>
      <c r="AF19" s="1086"/>
      <c r="AG19" s="1086"/>
      <c r="AH19" s="1086"/>
      <c r="AI19" s="1086"/>
      <c r="AJ19" s="1087"/>
    </row>
    <row r="20" spans="2:36" ht="21" customHeight="1">
      <c r="B20" s="1095"/>
      <c r="C20" s="1096"/>
      <c r="D20" s="1030"/>
      <c r="E20" s="1031"/>
      <c r="F20" s="1078"/>
      <c r="G20" s="1079"/>
      <c r="H20" s="1079"/>
      <c r="I20" s="1079"/>
      <c r="J20" s="1079"/>
      <c r="K20" s="1079"/>
      <c r="L20" s="1080"/>
      <c r="M20" s="1088"/>
      <c r="N20" s="1086"/>
      <c r="O20" s="1086"/>
      <c r="P20" s="1086"/>
      <c r="Q20" s="1086"/>
      <c r="R20" s="1086"/>
      <c r="S20" s="1086"/>
      <c r="T20" s="1086"/>
      <c r="U20" s="1086"/>
      <c r="V20" s="1086"/>
      <c r="W20" s="1086"/>
      <c r="X20" s="1086"/>
      <c r="Y20" s="1086"/>
      <c r="Z20" s="1086"/>
      <c r="AA20" s="1086"/>
      <c r="AB20" s="1086"/>
      <c r="AC20" s="1086"/>
      <c r="AD20" s="1086"/>
      <c r="AE20" s="1086"/>
      <c r="AF20" s="1086"/>
      <c r="AG20" s="1086"/>
      <c r="AH20" s="1086"/>
      <c r="AI20" s="1086"/>
      <c r="AJ20" s="1087"/>
    </row>
    <row r="21" spans="2:36" ht="21" customHeight="1">
      <c r="B21" s="1095"/>
      <c r="C21" s="1096"/>
      <c r="D21" s="1030"/>
      <c r="E21" s="1031"/>
      <c r="F21" s="1078"/>
      <c r="G21" s="1079"/>
      <c r="H21" s="1079"/>
      <c r="I21" s="1079"/>
      <c r="J21" s="1079"/>
      <c r="K21" s="1079"/>
      <c r="L21" s="1080"/>
      <c r="M21" s="1088"/>
      <c r="N21" s="1086"/>
      <c r="O21" s="1086"/>
      <c r="P21" s="1086"/>
      <c r="Q21" s="1086"/>
      <c r="R21" s="1086"/>
      <c r="S21" s="1086"/>
      <c r="T21" s="1086"/>
      <c r="U21" s="1086"/>
      <c r="V21" s="1086"/>
      <c r="W21" s="1086"/>
      <c r="X21" s="1086"/>
      <c r="Y21" s="1086"/>
      <c r="Z21" s="1086"/>
      <c r="AA21" s="1086"/>
      <c r="AB21" s="1086"/>
      <c r="AC21" s="1086"/>
      <c r="AD21" s="1086"/>
      <c r="AE21" s="1086"/>
      <c r="AF21" s="1086"/>
      <c r="AG21" s="1086"/>
      <c r="AH21" s="1086"/>
      <c r="AI21" s="1086"/>
      <c r="AJ21" s="1087"/>
    </row>
    <row r="22" spans="2:36" ht="21" customHeight="1">
      <c r="B22" s="1095"/>
      <c r="C22" s="1096"/>
      <c r="D22" s="1030"/>
      <c r="E22" s="1031"/>
      <c r="F22" s="1078"/>
      <c r="G22" s="1079"/>
      <c r="H22" s="1079"/>
      <c r="I22" s="1079"/>
      <c r="J22" s="1079"/>
      <c r="K22" s="1079"/>
      <c r="L22" s="1080"/>
      <c r="M22" s="1088"/>
      <c r="N22" s="1086"/>
      <c r="O22" s="1086"/>
      <c r="P22" s="1086"/>
      <c r="Q22" s="1086"/>
      <c r="R22" s="1086"/>
      <c r="S22" s="1086"/>
      <c r="T22" s="1086"/>
      <c r="U22" s="1086"/>
      <c r="V22" s="1086"/>
      <c r="W22" s="1086"/>
      <c r="X22" s="1086"/>
      <c r="Y22" s="1086"/>
      <c r="Z22" s="1086"/>
      <c r="AA22" s="1086"/>
      <c r="AB22" s="1086"/>
      <c r="AC22" s="1086"/>
      <c r="AD22" s="1086"/>
      <c r="AE22" s="1086"/>
      <c r="AF22" s="1086"/>
      <c r="AG22" s="1086"/>
      <c r="AH22" s="1086"/>
      <c r="AI22" s="1086"/>
      <c r="AJ22" s="1087"/>
    </row>
    <row r="23" spans="2:36" ht="21" customHeight="1" thickBot="1">
      <c r="B23" s="1097"/>
      <c r="C23" s="1098"/>
      <c r="D23" s="1032"/>
      <c r="E23" s="1033"/>
      <c r="F23" s="1081"/>
      <c r="G23" s="1082"/>
      <c r="H23" s="1082"/>
      <c r="I23" s="1082"/>
      <c r="J23" s="1082"/>
      <c r="K23" s="1082"/>
      <c r="L23" s="1083"/>
      <c r="M23" s="1089"/>
      <c r="N23" s="1090"/>
      <c r="O23" s="1090"/>
      <c r="P23" s="1090"/>
      <c r="Q23" s="1090"/>
      <c r="R23" s="1090"/>
      <c r="S23" s="1090"/>
      <c r="T23" s="1090"/>
      <c r="U23" s="1090"/>
      <c r="V23" s="1090"/>
      <c r="W23" s="1090"/>
      <c r="X23" s="1090"/>
      <c r="Y23" s="1090"/>
      <c r="Z23" s="1090"/>
      <c r="AA23" s="1090"/>
      <c r="AB23" s="1090"/>
      <c r="AC23" s="1090"/>
      <c r="AD23" s="1090"/>
      <c r="AE23" s="1090"/>
      <c r="AF23" s="1090"/>
      <c r="AG23" s="1090"/>
      <c r="AH23" s="1090"/>
      <c r="AI23" s="1090"/>
      <c r="AJ23" s="1091"/>
    </row>
    <row r="24" spans="2:36" ht="6.75" customHeight="1">
      <c r="B24" s="36"/>
      <c r="C24" s="36"/>
      <c r="D24" s="37"/>
      <c r="E24" s="37"/>
      <c r="F24" s="38"/>
      <c r="G24" s="38"/>
      <c r="H24" s="38"/>
      <c r="I24" s="38"/>
      <c r="J24" s="38"/>
      <c r="K24" s="38"/>
      <c r="L24" s="38"/>
      <c r="M24" s="39"/>
      <c r="N24" s="39"/>
      <c r="O24" s="39"/>
      <c r="P24" s="39"/>
      <c r="Q24" s="39"/>
      <c r="R24" s="39"/>
      <c r="S24" s="39"/>
      <c r="T24" s="39"/>
      <c r="U24" s="39"/>
      <c r="V24" s="39"/>
      <c r="W24" s="39"/>
      <c r="X24" s="39"/>
      <c r="Y24" s="39"/>
      <c r="Z24" s="39"/>
      <c r="AA24" s="39"/>
      <c r="AB24" s="39"/>
      <c r="AC24" s="39"/>
      <c r="AD24" s="39"/>
      <c r="AE24" s="39"/>
      <c r="AF24" s="39"/>
      <c r="AG24" s="39"/>
      <c r="AH24" s="39"/>
      <c r="AI24" s="39"/>
      <c r="AJ24" s="39"/>
    </row>
    <row r="25" spans="2:36" ht="24.75" customHeight="1">
      <c r="B25" s="759" t="s">
        <v>145</v>
      </c>
      <c r="C25" s="760"/>
      <c r="D25" s="760"/>
      <c r="E25" s="760"/>
      <c r="F25" s="760"/>
      <c r="G25" s="760"/>
      <c r="H25" s="760"/>
      <c r="I25" s="760"/>
      <c r="J25" s="760"/>
      <c r="K25" s="760"/>
      <c r="L25" s="760"/>
      <c r="M25" s="760"/>
      <c r="N25" s="760"/>
      <c r="O25" s="760"/>
      <c r="P25" s="760"/>
      <c r="Q25" s="760"/>
      <c r="R25" s="760"/>
      <c r="S25" s="760"/>
      <c r="T25" s="760"/>
      <c r="U25" s="760"/>
      <c r="V25" s="760"/>
      <c r="W25" s="760"/>
      <c r="X25" s="760"/>
      <c r="Y25" s="760"/>
      <c r="Z25" s="760"/>
      <c r="AA25" s="760"/>
      <c r="AB25" s="760"/>
      <c r="AC25" s="760"/>
      <c r="AD25" s="760"/>
      <c r="AE25" s="760"/>
      <c r="AF25" s="760"/>
      <c r="AG25" s="760"/>
      <c r="AH25" s="760"/>
      <c r="AI25" s="760"/>
      <c r="AJ25" s="760"/>
    </row>
    <row r="26" spans="2:36" ht="18.75" customHeight="1">
      <c r="B26" s="759" t="s">
        <v>146</v>
      </c>
      <c r="C26" s="760"/>
      <c r="D26" s="760"/>
      <c r="E26" s="760"/>
      <c r="F26" s="760"/>
      <c r="G26" s="760"/>
      <c r="H26" s="760"/>
      <c r="I26" s="760"/>
      <c r="J26" s="760"/>
      <c r="K26" s="760"/>
      <c r="L26" s="760"/>
      <c r="M26" s="760"/>
      <c r="N26" s="760"/>
      <c r="O26" s="760"/>
      <c r="P26" s="760"/>
      <c r="Q26" s="760"/>
      <c r="R26" s="760"/>
      <c r="S26" s="760"/>
      <c r="T26" s="760"/>
      <c r="U26" s="760"/>
      <c r="V26" s="760"/>
      <c r="W26" s="760"/>
      <c r="X26" s="760"/>
      <c r="Y26" s="760"/>
      <c r="Z26" s="760"/>
      <c r="AA26" s="760"/>
      <c r="AB26" s="760"/>
      <c r="AC26" s="760"/>
      <c r="AD26" s="760"/>
      <c r="AE26" s="760"/>
      <c r="AF26" s="760"/>
      <c r="AG26" s="760"/>
      <c r="AH26" s="760"/>
      <c r="AI26" s="760"/>
      <c r="AJ26" s="760"/>
    </row>
    <row r="27" spans="2:36" ht="18.75" customHeight="1">
      <c r="B27" s="759" t="s">
        <v>147</v>
      </c>
      <c r="C27" s="760"/>
      <c r="D27" s="760"/>
      <c r="E27" s="760"/>
      <c r="F27" s="760"/>
      <c r="G27" s="760"/>
      <c r="H27" s="760"/>
      <c r="I27" s="760"/>
      <c r="J27" s="760"/>
      <c r="K27" s="760"/>
      <c r="L27" s="760"/>
      <c r="M27" s="760"/>
      <c r="N27" s="760"/>
      <c r="O27" s="760"/>
      <c r="P27" s="760"/>
      <c r="Q27" s="760"/>
      <c r="R27" s="760"/>
      <c r="S27" s="760"/>
      <c r="T27" s="760"/>
      <c r="U27" s="760"/>
      <c r="V27" s="760"/>
      <c r="W27" s="760"/>
      <c r="X27" s="760"/>
      <c r="Y27" s="760"/>
      <c r="Z27" s="760"/>
      <c r="AA27" s="760"/>
      <c r="AB27" s="760"/>
      <c r="AC27" s="760"/>
      <c r="AD27" s="760"/>
      <c r="AE27" s="760"/>
      <c r="AF27" s="760"/>
      <c r="AG27" s="760"/>
      <c r="AH27" s="760"/>
      <c r="AI27" s="760"/>
      <c r="AJ27" s="760"/>
    </row>
    <row r="28" spans="2:36" ht="18.75" customHeight="1">
      <c r="B28" s="759" t="s">
        <v>148</v>
      </c>
      <c r="C28" s="760"/>
      <c r="D28" s="760"/>
      <c r="E28" s="760"/>
      <c r="F28" s="760"/>
      <c r="G28" s="760"/>
      <c r="H28" s="760"/>
      <c r="I28" s="760"/>
      <c r="J28" s="760"/>
      <c r="K28" s="760"/>
      <c r="L28" s="760"/>
      <c r="M28" s="760"/>
      <c r="N28" s="760"/>
      <c r="O28" s="760"/>
      <c r="P28" s="760"/>
      <c r="Q28" s="760"/>
      <c r="R28" s="760"/>
      <c r="S28" s="760"/>
      <c r="T28" s="760"/>
      <c r="U28" s="760"/>
      <c r="V28" s="760"/>
      <c r="W28" s="760"/>
      <c r="X28" s="760"/>
      <c r="Y28" s="760"/>
      <c r="Z28" s="760"/>
      <c r="AA28" s="760"/>
      <c r="AB28" s="760"/>
      <c r="AC28" s="760"/>
      <c r="AD28" s="760"/>
      <c r="AE28" s="760"/>
      <c r="AF28" s="760"/>
      <c r="AG28" s="760"/>
      <c r="AH28" s="760"/>
      <c r="AI28" s="760"/>
      <c r="AJ28" s="760"/>
    </row>
    <row r="29" spans="2:36" ht="18.75" customHeight="1">
      <c r="B29" s="759" t="s">
        <v>149</v>
      </c>
      <c r="C29" s="760"/>
      <c r="D29" s="760"/>
      <c r="E29" s="760"/>
      <c r="F29" s="760"/>
      <c r="G29" s="760"/>
      <c r="H29" s="760"/>
      <c r="I29" s="760"/>
      <c r="J29" s="760"/>
      <c r="K29" s="760"/>
      <c r="L29" s="760"/>
      <c r="M29" s="760"/>
      <c r="N29" s="760"/>
      <c r="O29" s="760"/>
      <c r="P29" s="760"/>
      <c r="Q29" s="760"/>
      <c r="R29" s="760"/>
      <c r="S29" s="760"/>
      <c r="T29" s="760"/>
      <c r="U29" s="760"/>
      <c r="V29" s="760"/>
      <c r="W29" s="760"/>
      <c r="X29" s="760"/>
      <c r="Y29" s="760"/>
      <c r="Z29" s="760"/>
      <c r="AA29" s="760"/>
      <c r="AB29" s="760"/>
      <c r="AC29" s="760"/>
      <c r="AD29" s="760"/>
      <c r="AE29" s="760"/>
      <c r="AF29" s="760"/>
      <c r="AG29" s="760"/>
      <c r="AH29" s="760"/>
      <c r="AI29" s="760"/>
      <c r="AJ29" s="760"/>
    </row>
    <row r="30" spans="2:36" ht="18.75" customHeight="1">
      <c r="B30" s="759" t="s">
        <v>850</v>
      </c>
      <c r="C30" s="759"/>
      <c r="D30" s="759"/>
      <c r="E30" s="759"/>
      <c r="F30" s="759"/>
      <c r="G30" s="759"/>
      <c r="H30" s="759"/>
      <c r="I30" s="759"/>
      <c r="J30" s="759"/>
      <c r="K30" s="759"/>
      <c r="L30" s="759"/>
      <c r="M30" s="759"/>
      <c r="N30" s="759"/>
      <c r="O30" s="759"/>
      <c r="P30" s="759"/>
      <c r="Q30" s="759"/>
      <c r="R30" s="759"/>
      <c r="S30" s="759"/>
      <c r="T30" s="759"/>
      <c r="U30" s="759"/>
      <c r="V30" s="759"/>
      <c r="W30" s="759"/>
      <c r="X30" s="759"/>
      <c r="Y30" s="759"/>
      <c r="Z30" s="759"/>
      <c r="AA30" s="759"/>
      <c r="AB30" s="759"/>
      <c r="AC30" s="759"/>
      <c r="AD30" s="759"/>
      <c r="AE30" s="759"/>
      <c r="AF30" s="759"/>
      <c r="AG30" s="759"/>
      <c r="AH30" s="759"/>
      <c r="AI30" s="759"/>
      <c r="AJ30" s="759"/>
    </row>
    <row r="31" spans="2:36" ht="18.75" customHeight="1">
      <c r="B31" s="759" t="s">
        <v>851</v>
      </c>
      <c r="C31" s="759"/>
      <c r="D31" s="759"/>
      <c r="E31" s="759"/>
      <c r="F31" s="759"/>
      <c r="G31" s="759"/>
      <c r="H31" s="759"/>
      <c r="I31" s="759"/>
      <c r="J31" s="759"/>
      <c r="K31" s="759"/>
      <c r="L31" s="759"/>
      <c r="M31" s="759"/>
      <c r="N31" s="759"/>
      <c r="O31" s="759"/>
      <c r="P31" s="759"/>
      <c r="Q31" s="759"/>
      <c r="R31" s="759"/>
      <c r="S31" s="759"/>
      <c r="T31" s="759"/>
      <c r="U31" s="759"/>
      <c r="V31" s="759"/>
      <c r="W31" s="759"/>
      <c r="X31" s="759"/>
      <c r="Y31" s="759"/>
      <c r="Z31" s="759"/>
      <c r="AA31" s="759"/>
      <c r="AB31" s="759"/>
      <c r="AC31" s="759"/>
      <c r="AD31" s="759"/>
      <c r="AE31" s="759"/>
      <c r="AF31" s="759"/>
      <c r="AG31" s="759"/>
      <c r="AH31" s="759"/>
      <c r="AI31" s="759"/>
      <c r="AJ31" s="759"/>
    </row>
    <row r="32" spans="2:36" ht="18.75" customHeight="1">
      <c r="B32" s="1092"/>
      <c r="C32" s="1092"/>
      <c r="D32" s="1092"/>
      <c r="E32" s="1092"/>
      <c r="F32" s="1092"/>
      <c r="G32" s="1092"/>
      <c r="H32" s="1092"/>
      <c r="I32" s="1092"/>
      <c r="J32" s="1092"/>
      <c r="K32" s="1092"/>
      <c r="L32" s="1092"/>
      <c r="M32" s="1092"/>
      <c r="N32" s="1092"/>
      <c r="O32" s="1092"/>
      <c r="P32" s="1092"/>
      <c r="Q32" s="1092"/>
      <c r="R32" s="1092"/>
      <c r="S32" s="1092"/>
      <c r="T32" s="1092"/>
      <c r="U32" s="1092"/>
      <c r="V32" s="1092"/>
      <c r="W32" s="1092"/>
      <c r="X32" s="1092"/>
      <c r="Y32" s="1092"/>
      <c r="Z32" s="1092"/>
      <c r="AA32" s="1092"/>
      <c r="AB32" s="1092"/>
      <c r="AC32" s="1092"/>
      <c r="AD32" s="1092"/>
      <c r="AE32" s="1092"/>
      <c r="AF32" s="1092"/>
      <c r="AG32" s="1092"/>
      <c r="AH32" s="1092"/>
      <c r="AI32" s="1092"/>
      <c r="AJ32" s="1092"/>
    </row>
    <row r="33" spans="2:38" ht="21" customHeight="1">
      <c r="B33" s="1066" t="s">
        <v>150</v>
      </c>
      <c r="C33" s="1067"/>
      <c r="D33" s="1067"/>
      <c r="E33" s="1067"/>
      <c r="F33" s="1067"/>
      <c r="G33" s="1067"/>
      <c r="H33" s="1067"/>
      <c r="I33" s="1067"/>
      <c r="J33" s="1067"/>
      <c r="K33" s="1067"/>
      <c r="L33" s="1067"/>
      <c r="M33" s="1067"/>
      <c r="N33" s="1067"/>
      <c r="O33" s="1067"/>
      <c r="P33" s="1067"/>
      <c r="Q33" s="1067"/>
      <c r="R33" s="1067"/>
      <c r="S33" s="1067"/>
      <c r="T33" s="1067"/>
      <c r="U33" s="1067"/>
      <c r="V33" s="1067"/>
      <c r="W33" s="1067"/>
      <c r="X33" s="1067"/>
      <c r="Y33" s="1067"/>
      <c r="Z33" s="1067"/>
      <c r="AA33" s="1067"/>
      <c r="AB33" s="1067"/>
      <c r="AC33" s="1067"/>
      <c r="AD33" s="1067"/>
      <c r="AE33" s="1067"/>
      <c r="AF33" s="1067"/>
      <c r="AG33" s="1067"/>
      <c r="AH33" s="1067"/>
      <c r="AI33" s="1067"/>
      <c r="AJ33" s="1068"/>
    </row>
    <row r="34" spans="2:38" ht="21" customHeight="1">
      <c r="B34" s="1069"/>
      <c r="C34" s="1070"/>
      <c r="D34" s="1070"/>
      <c r="E34" s="1070"/>
      <c r="F34" s="1070"/>
      <c r="G34" s="1070"/>
      <c r="H34" s="1070"/>
      <c r="I34" s="1070"/>
      <c r="J34" s="1070"/>
      <c r="K34" s="1070"/>
      <c r="L34" s="1070"/>
      <c r="M34" s="1070"/>
      <c r="N34" s="1070"/>
      <c r="O34" s="1070"/>
      <c r="P34" s="1070"/>
      <c r="Q34" s="1070"/>
      <c r="R34" s="1070"/>
      <c r="S34" s="1070"/>
      <c r="T34" s="1070"/>
      <c r="U34" s="1070"/>
      <c r="V34" s="1070"/>
      <c r="W34" s="1070"/>
      <c r="X34" s="1070"/>
      <c r="Y34" s="1070"/>
      <c r="Z34" s="1070"/>
      <c r="AA34" s="1070"/>
      <c r="AB34" s="1070"/>
      <c r="AC34" s="1070"/>
      <c r="AD34" s="1070"/>
      <c r="AE34" s="1070"/>
      <c r="AF34" s="1070"/>
      <c r="AG34" s="1070"/>
      <c r="AH34" s="1070"/>
      <c r="AI34" s="1070"/>
      <c r="AJ34" s="1071"/>
    </row>
    <row r="35" spans="2:38" ht="21" customHeight="1">
      <c r="B35" s="1069"/>
      <c r="C35" s="1070"/>
      <c r="D35" s="1070"/>
      <c r="E35" s="1070"/>
      <c r="F35" s="1070"/>
      <c r="G35" s="1070"/>
      <c r="H35" s="1070"/>
      <c r="I35" s="1070"/>
      <c r="J35" s="1070"/>
      <c r="K35" s="1070"/>
      <c r="L35" s="1070"/>
      <c r="M35" s="1070"/>
      <c r="N35" s="1070"/>
      <c r="O35" s="1070"/>
      <c r="P35" s="1070"/>
      <c r="Q35" s="1070"/>
      <c r="R35" s="1070"/>
      <c r="S35" s="1070"/>
      <c r="T35" s="1070"/>
      <c r="U35" s="1070"/>
      <c r="V35" s="1070"/>
      <c r="W35" s="1070"/>
      <c r="X35" s="1070"/>
      <c r="Y35" s="1070"/>
      <c r="Z35" s="1070"/>
      <c r="AA35" s="1070"/>
      <c r="AB35" s="1070"/>
      <c r="AC35" s="1070"/>
      <c r="AD35" s="1070"/>
      <c r="AE35" s="1070"/>
      <c r="AF35" s="1070"/>
      <c r="AG35" s="1070"/>
      <c r="AH35" s="1070"/>
      <c r="AI35" s="1070"/>
      <c r="AJ35" s="1071"/>
    </row>
    <row r="36" spans="2:38" ht="21" customHeight="1">
      <c r="B36" s="1069"/>
      <c r="C36" s="1070"/>
      <c r="D36" s="1070"/>
      <c r="E36" s="1070"/>
      <c r="F36" s="1070"/>
      <c r="G36" s="1070"/>
      <c r="H36" s="1070"/>
      <c r="I36" s="1070"/>
      <c r="J36" s="1070"/>
      <c r="K36" s="1070"/>
      <c r="L36" s="1070"/>
      <c r="M36" s="1070"/>
      <c r="N36" s="1070"/>
      <c r="O36" s="1070"/>
      <c r="P36" s="1070"/>
      <c r="Q36" s="1070"/>
      <c r="R36" s="1070"/>
      <c r="S36" s="1070"/>
      <c r="T36" s="1070"/>
      <c r="U36" s="1070"/>
      <c r="V36" s="1070"/>
      <c r="W36" s="1070"/>
      <c r="X36" s="1070"/>
      <c r="Y36" s="1070"/>
      <c r="Z36" s="1070"/>
      <c r="AA36" s="1070"/>
      <c r="AB36" s="1070"/>
      <c r="AC36" s="1070"/>
      <c r="AD36" s="1070"/>
      <c r="AE36" s="1070"/>
      <c r="AF36" s="1070"/>
      <c r="AG36" s="1070"/>
      <c r="AH36" s="1070"/>
      <c r="AI36" s="1070"/>
      <c r="AJ36" s="1071"/>
    </row>
    <row r="37" spans="2:38" ht="21" customHeight="1">
      <c r="B37" s="1069"/>
      <c r="C37" s="1070"/>
      <c r="D37" s="1070"/>
      <c r="E37" s="1070"/>
      <c r="F37" s="1070"/>
      <c r="G37" s="1070"/>
      <c r="H37" s="1070"/>
      <c r="I37" s="1070"/>
      <c r="J37" s="1070"/>
      <c r="K37" s="1070"/>
      <c r="L37" s="1070"/>
      <c r="M37" s="1070"/>
      <c r="N37" s="1070"/>
      <c r="O37" s="1070"/>
      <c r="P37" s="1070"/>
      <c r="Q37" s="1070"/>
      <c r="R37" s="1070"/>
      <c r="S37" s="1070"/>
      <c r="T37" s="1070"/>
      <c r="U37" s="1070"/>
      <c r="V37" s="1070"/>
      <c r="W37" s="1070"/>
      <c r="X37" s="1070"/>
      <c r="Y37" s="1070"/>
      <c r="Z37" s="1070"/>
      <c r="AA37" s="1070"/>
      <c r="AB37" s="1070"/>
      <c r="AC37" s="1070"/>
      <c r="AD37" s="1070"/>
      <c r="AE37" s="1070"/>
      <c r="AF37" s="1070"/>
      <c r="AG37" s="1070"/>
      <c r="AH37" s="1070"/>
      <c r="AI37" s="1070"/>
      <c r="AJ37" s="1071"/>
    </row>
    <row r="38" spans="2:38" ht="74.25" customHeight="1">
      <c r="B38" s="1072"/>
      <c r="C38" s="1073"/>
      <c r="D38" s="1073"/>
      <c r="E38" s="1073"/>
      <c r="F38" s="1073"/>
      <c r="G38" s="1073"/>
      <c r="H38" s="1073"/>
      <c r="I38" s="1073"/>
      <c r="J38" s="1073"/>
      <c r="K38" s="1073"/>
      <c r="L38" s="1073"/>
      <c r="M38" s="1073"/>
      <c r="N38" s="1073"/>
      <c r="O38" s="1073"/>
      <c r="P38" s="1073"/>
      <c r="Q38" s="1073"/>
      <c r="R38" s="1073"/>
      <c r="S38" s="1073"/>
      <c r="T38" s="1073"/>
      <c r="U38" s="1073"/>
      <c r="V38" s="1073"/>
      <c r="W38" s="1073"/>
      <c r="X38" s="1073"/>
      <c r="Y38" s="1073"/>
      <c r="Z38" s="1073"/>
      <c r="AA38" s="1073"/>
      <c r="AB38" s="1073"/>
      <c r="AC38" s="1073"/>
      <c r="AD38" s="1073"/>
      <c r="AE38" s="1073"/>
      <c r="AF38" s="1073"/>
      <c r="AG38" s="1073"/>
      <c r="AH38" s="1073"/>
      <c r="AI38" s="1073"/>
      <c r="AJ38" s="1074"/>
    </row>
    <row r="39" spans="2:38" ht="12.75" customHeight="1">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row>
    <row r="40" spans="2:38" ht="21" customHeight="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row>
    <row r="41" spans="2:38" ht="21" customHeight="1">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row>
  </sheetData>
  <sheetProtection algorithmName="SHA-512" hashValue="ZP3t0fbMwZHVWM96NhAd7TD0OihfN+FBq8SptCuQzTGyLWDrwJfXV2+QH2bquJHztq9bUjemXiRsI37tC/uCqQ==" saltValue="Ji59K6Lh1eUnzt8NC9j3kw==" spinCount="100000" sheet="1" objects="1" scenarios="1"/>
  <mergeCells count="47">
    <mergeCell ref="B33:AJ38"/>
    <mergeCell ref="Q18:AA18"/>
    <mergeCell ref="AB18:AC18"/>
    <mergeCell ref="F19:L23"/>
    <mergeCell ref="M19:AJ23"/>
    <mergeCell ref="B32:AJ32"/>
    <mergeCell ref="B9:C23"/>
    <mergeCell ref="M12:V12"/>
    <mergeCell ref="W12:Y12"/>
    <mergeCell ref="Z12:AB12"/>
    <mergeCell ref="AD12:AF12"/>
    <mergeCell ref="AG12:AI12"/>
    <mergeCell ref="M11:V11"/>
    <mergeCell ref="W11:Y11"/>
    <mergeCell ref="Z11:AB11"/>
    <mergeCell ref="AD9:AF9"/>
    <mergeCell ref="W13:AJ13"/>
    <mergeCell ref="D14:E23"/>
    <mergeCell ref="F14:O14"/>
    <mergeCell ref="P14:AC14"/>
    <mergeCell ref="F15:O18"/>
    <mergeCell ref="Q15:AA15"/>
    <mergeCell ref="AB15:AC15"/>
    <mergeCell ref="Q16:AA16"/>
    <mergeCell ref="AB16:AC16"/>
    <mergeCell ref="Q17:AA17"/>
    <mergeCell ref="D9:E13"/>
    <mergeCell ref="F9:L13"/>
    <mergeCell ref="M13:V13"/>
    <mergeCell ref="AB17:AC17"/>
    <mergeCell ref="AD11:AF11"/>
    <mergeCell ref="AG11:AI11"/>
    <mergeCell ref="AG9:AI9"/>
    <mergeCell ref="M10:V10"/>
    <mergeCell ref="W10:Y10"/>
    <mergeCell ref="Z10:AB10"/>
    <mergeCell ref="AD10:AF10"/>
    <mergeCell ref="AG10:AI10"/>
    <mergeCell ref="M9:V9"/>
    <mergeCell ref="W9:Y9"/>
    <mergeCell ref="Z9:AB9"/>
    <mergeCell ref="AD1:AL3"/>
    <mergeCell ref="B4:AJ4"/>
    <mergeCell ref="B6:H6"/>
    <mergeCell ref="I6:T6"/>
    <mergeCell ref="B7:H7"/>
    <mergeCell ref="I7:T7"/>
  </mergeCells>
  <phoneticPr fontId="3"/>
  <printOptions horizontalCentered="1"/>
  <pageMargins left="0.39370078740157483" right="0.39370078740157483" top="0.61" bottom="0.35433070866141736" header="0.31496062992125984" footer="0.27559055118110237"/>
  <pageSetup paperSize="9" scale="8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41"/>
  <sheetViews>
    <sheetView showGridLines="0" view="pageBreakPreview" zoomScale="75" zoomScaleNormal="100" zoomScaleSheetLayoutView="75" workbookViewId="0">
      <selection activeCell="B5" sqref="B5:H5"/>
    </sheetView>
  </sheetViews>
  <sheetFormatPr defaultColWidth="8.09765625" defaultRowHeight="13.2"/>
  <cols>
    <col min="1" max="1" width="25.69921875" style="43" customWidth="1"/>
    <col min="2" max="3" width="2.69921875" style="43" customWidth="1"/>
    <col min="4" max="4" width="21.19921875" style="43" customWidth="1"/>
    <col min="5" max="5" width="9.19921875" style="43" customWidth="1"/>
    <col min="6" max="6" width="6.69921875" style="43" customWidth="1"/>
    <col min="7" max="7" width="21.5" style="43" customWidth="1"/>
    <col min="8" max="8" width="14.59765625" style="43" customWidth="1"/>
    <col min="9" max="256" width="8.09765625" style="43"/>
    <col min="257" max="257" width="25.69921875" style="43" customWidth="1"/>
    <col min="258" max="259" width="2.69921875" style="43" customWidth="1"/>
    <col min="260" max="260" width="21.19921875" style="43" customWidth="1"/>
    <col min="261" max="261" width="9.19921875" style="43" customWidth="1"/>
    <col min="262" max="262" width="6.69921875" style="43" customWidth="1"/>
    <col min="263" max="263" width="21.5" style="43" customWidth="1"/>
    <col min="264" max="264" width="13.09765625" style="43" customWidth="1"/>
    <col min="265" max="512" width="8.09765625" style="43"/>
    <col min="513" max="513" width="25.69921875" style="43" customWidth="1"/>
    <col min="514" max="515" width="2.69921875" style="43" customWidth="1"/>
    <col min="516" max="516" width="21.19921875" style="43" customWidth="1"/>
    <col min="517" max="517" width="9.19921875" style="43" customWidth="1"/>
    <col min="518" max="518" width="6.69921875" style="43" customWidth="1"/>
    <col min="519" max="519" width="21.5" style="43" customWidth="1"/>
    <col min="520" max="520" width="13.09765625" style="43" customWidth="1"/>
    <col min="521" max="768" width="8.09765625" style="43"/>
    <col min="769" max="769" width="25.69921875" style="43" customWidth="1"/>
    <col min="770" max="771" width="2.69921875" style="43" customWidth="1"/>
    <col min="772" max="772" width="21.19921875" style="43" customWidth="1"/>
    <col min="773" max="773" width="9.19921875" style="43" customWidth="1"/>
    <col min="774" max="774" width="6.69921875" style="43" customWidth="1"/>
    <col min="775" max="775" width="21.5" style="43" customWidth="1"/>
    <col min="776" max="776" width="13.09765625" style="43" customWidth="1"/>
    <col min="777" max="1024" width="8.09765625" style="43"/>
    <col min="1025" max="1025" width="25.69921875" style="43" customWidth="1"/>
    <col min="1026" max="1027" width="2.69921875" style="43" customWidth="1"/>
    <col min="1028" max="1028" width="21.19921875" style="43" customWidth="1"/>
    <col min="1029" max="1029" width="9.19921875" style="43" customWidth="1"/>
    <col min="1030" max="1030" width="6.69921875" style="43" customWidth="1"/>
    <col min="1031" max="1031" width="21.5" style="43" customWidth="1"/>
    <col min="1032" max="1032" width="13.09765625" style="43" customWidth="1"/>
    <col min="1033" max="1280" width="8.09765625" style="43"/>
    <col min="1281" max="1281" width="25.69921875" style="43" customWidth="1"/>
    <col min="1282" max="1283" width="2.69921875" style="43" customWidth="1"/>
    <col min="1284" max="1284" width="21.19921875" style="43" customWidth="1"/>
    <col min="1285" max="1285" width="9.19921875" style="43" customWidth="1"/>
    <col min="1286" max="1286" width="6.69921875" style="43" customWidth="1"/>
    <col min="1287" max="1287" width="21.5" style="43" customWidth="1"/>
    <col min="1288" max="1288" width="13.09765625" style="43" customWidth="1"/>
    <col min="1289" max="1536" width="8.09765625" style="43"/>
    <col min="1537" max="1537" width="25.69921875" style="43" customWidth="1"/>
    <col min="1538" max="1539" width="2.69921875" style="43" customWidth="1"/>
    <col min="1540" max="1540" width="21.19921875" style="43" customWidth="1"/>
    <col min="1541" max="1541" width="9.19921875" style="43" customWidth="1"/>
    <col min="1542" max="1542" width="6.69921875" style="43" customWidth="1"/>
    <col min="1543" max="1543" width="21.5" style="43" customWidth="1"/>
    <col min="1544" max="1544" width="13.09765625" style="43" customWidth="1"/>
    <col min="1545" max="1792" width="8.09765625" style="43"/>
    <col min="1793" max="1793" width="25.69921875" style="43" customWidth="1"/>
    <col min="1794" max="1795" width="2.69921875" style="43" customWidth="1"/>
    <col min="1796" max="1796" width="21.19921875" style="43" customWidth="1"/>
    <col min="1797" max="1797" width="9.19921875" style="43" customWidth="1"/>
    <col min="1798" max="1798" width="6.69921875" style="43" customWidth="1"/>
    <col min="1799" max="1799" width="21.5" style="43" customWidth="1"/>
    <col min="1800" max="1800" width="13.09765625" style="43" customWidth="1"/>
    <col min="1801" max="2048" width="8.09765625" style="43"/>
    <col min="2049" max="2049" width="25.69921875" style="43" customWidth="1"/>
    <col min="2050" max="2051" width="2.69921875" style="43" customWidth="1"/>
    <col min="2052" max="2052" width="21.19921875" style="43" customWidth="1"/>
    <col min="2053" max="2053" width="9.19921875" style="43" customWidth="1"/>
    <col min="2054" max="2054" width="6.69921875" style="43" customWidth="1"/>
    <col min="2055" max="2055" width="21.5" style="43" customWidth="1"/>
    <col min="2056" max="2056" width="13.09765625" style="43" customWidth="1"/>
    <col min="2057" max="2304" width="8.09765625" style="43"/>
    <col min="2305" max="2305" width="25.69921875" style="43" customWidth="1"/>
    <col min="2306" max="2307" width="2.69921875" style="43" customWidth="1"/>
    <col min="2308" max="2308" width="21.19921875" style="43" customWidth="1"/>
    <col min="2309" max="2309" width="9.19921875" style="43" customWidth="1"/>
    <col min="2310" max="2310" width="6.69921875" style="43" customWidth="1"/>
    <col min="2311" max="2311" width="21.5" style="43" customWidth="1"/>
    <col min="2312" max="2312" width="13.09765625" style="43" customWidth="1"/>
    <col min="2313" max="2560" width="8.09765625" style="43"/>
    <col min="2561" max="2561" width="25.69921875" style="43" customWidth="1"/>
    <col min="2562" max="2563" width="2.69921875" style="43" customWidth="1"/>
    <col min="2564" max="2564" width="21.19921875" style="43" customWidth="1"/>
    <col min="2565" max="2565" width="9.19921875" style="43" customWidth="1"/>
    <col min="2566" max="2566" width="6.69921875" style="43" customWidth="1"/>
    <col min="2567" max="2567" width="21.5" style="43" customWidth="1"/>
    <col min="2568" max="2568" width="13.09765625" style="43" customWidth="1"/>
    <col min="2569" max="2816" width="8.09765625" style="43"/>
    <col min="2817" max="2817" width="25.69921875" style="43" customWidth="1"/>
    <col min="2818" max="2819" width="2.69921875" style="43" customWidth="1"/>
    <col min="2820" max="2820" width="21.19921875" style="43" customWidth="1"/>
    <col min="2821" max="2821" width="9.19921875" style="43" customWidth="1"/>
    <col min="2822" max="2822" width="6.69921875" style="43" customWidth="1"/>
    <col min="2823" max="2823" width="21.5" style="43" customWidth="1"/>
    <col min="2824" max="2824" width="13.09765625" style="43" customWidth="1"/>
    <col min="2825" max="3072" width="8.09765625" style="43"/>
    <col min="3073" max="3073" width="25.69921875" style="43" customWidth="1"/>
    <col min="3074" max="3075" width="2.69921875" style="43" customWidth="1"/>
    <col min="3076" max="3076" width="21.19921875" style="43" customWidth="1"/>
    <col min="3077" max="3077" width="9.19921875" style="43" customWidth="1"/>
    <col min="3078" max="3078" width="6.69921875" style="43" customWidth="1"/>
    <col min="3079" max="3079" width="21.5" style="43" customWidth="1"/>
    <col min="3080" max="3080" width="13.09765625" style="43" customWidth="1"/>
    <col min="3081" max="3328" width="8.09765625" style="43"/>
    <col min="3329" max="3329" width="25.69921875" style="43" customWidth="1"/>
    <col min="3330" max="3331" width="2.69921875" style="43" customWidth="1"/>
    <col min="3332" max="3332" width="21.19921875" style="43" customWidth="1"/>
    <col min="3333" max="3333" width="9.19921875" style="43" customWidth="1"/>
    <col min="3334" max="3334" width="6.69921875" style="43" customWidth="1"/>
    <col min="3335" max="3335" width="21.5" style="43" customWidth="1"/>
    <col min="3336" max="3336" width="13.09765625" style="43" customWidth="1"/>
    <col min="3337" max="3584" width="8.09765625" style="43"/>
    <col min="3585" max="3585" width="25.69921875" style="43" customWidth="1"/>
    <col min="3586" max="3587" width="2.69921875" style="43" customWidth="1"/>
    <col min="3588" max="3588" width="21.19921875" style="43" customWidth="1"/>
    <col min="3589" max="3589" width="9.19921875" style="43" customWidth="1"/>
    <col min="3590" max="3590" width="6.69921875" style="43" customWidth="1"/>
    <col min="3591" max="3591" width="21.5" style="43" customWidth="1"/>
    <col min="3592" max="3592" width="13.09765625" style="43" customWidth="1"/>
    <col min="3593" max="3840" width="8.09765625" style="43"/>
    <col min="3841" max="3841" width="25.69921875" style="43" customWidth="1"/>
    <col min="3842" max="3843" width="2.69921875" style="43" customWidth="1"/>
    <col min="3844" max="3844" width="21.19921875" style="43" customWidth="1"/>
    <col min="3845" max="3845" width="9.19921875" style="43" customWidth="1"/>
    <col min="3846" max="3846" width="6.69921875" style="43" customWidth="1"/>
    <col min="3847" max="3847" width="21.5" style="43" customWidth="1"/>
    <col min="3848" max="3848" width="13.09765625" style="43" customWidth="1"/>
    <col min="3849" max="4096" width="8.09765625" style="43"/>
    <col min="4097" max="4097" width="25.69921875" style="43" customWidth="1"/>
    <col min="4098" max="4099" width="2.69921875" style="43" customWidth="1"/>
    <col min="4100" max="4100" width="21.19921875" style="43" customWidth="1"/>
    <col min="4101" max="4101" width="9.19921875" style="43" customWidth="1"/>
    <col min="4102" max="4102" width="6.69921875" style="43" customWidth="1"/>
    <col min="4103" max="4103" width="21.5" style="43" customWidth="1"/>
    <col min="4104" max="4104" width="13.09765625" style="43" customWidth="1"/>
    <col min="4105" max="4352" width="8.09765625" style="43"/>
    <col min="4353" max="4353" width="25.69921875" style="43" customWidth="1"/>
    <col min="4354" max="4355" width="2.69921875" style="43" customWidth="1"/>
    <col min="4356" max="4356" width="21.19921875" style="43" customWidth="1"/>
    <col min="4357" max="4357" width="9.19921875" style="43" customWidth="1"/>
    <col min="4358" max="4358" width="6.69921875" style="43" customWidth="1"/>
    <col min="4359" max="4359" width="21.5" style="43" customWidth="1"/>
    <col min="4360" max="4360" width="13.09765625" style="43" customWidth="1"/>
    <col min="4361" max="4608" width="8.09765625" style="43"/>
    <col min="4609" max="4609" width="25.69921875" style="43" customWidth="1"/>
    <col min="4610" max="4611" width="2.69921875" style="43" customWidth="1"/>
    <col min="4612" max="4612" width="21.19921875" style="43" customWidth="1"/>
    <col min="4613" max="4613" width="9.19921875" style="43" customWidth="1"/>
    <col min="4614" max="4614" width="6.69921875" style="43" customWidth="1"/>
    <col min="4615" max="4615" width="21.5" style="43" customWidth="1"/>
    <col min="4616" max="4616" width="13.09765625" style="43" customWidth="1"/>
    <col min="4617" max="4864" width="8.09765625" style="43"/>
    <col min="4865" max="4865" width="25.69921875" style="43" customWidth="1"/>
    <col min="4866" max="4867" width="2.69921875" style="43" customWidth="1"/>
    <col min="4868" max="4868" width="21.19921875" style="43" customWidth="1"/>
    <col min="4869" max="4869" width="9.19921875" style="43" customWidth="1"/>
    <col min="4870" max="4870" width="6.69921875" style="43" customWidth="1"/>
    <col min="4871" max="4871" width="21.5" style="43" customWidth="1"/>
    <col min="4872" max="4872" width="13.09765625" style="43" customWidth="1"/>
    <col min="4873" max="5120" width="8.09765625" style="43"/>
    <col min="5121" max="5121" width="25.69921875" style="43" customWidth="1"/>
    <col min="5122" max="5123" width="2.69921875" style="43" customWidth="1"/>
    <col min="5124" max="5124" width="21.19921875" style="43" customWidth="1"/>
    <col min="5125" max="5125" width="9.19921875" style="43" customWidth="1"/>
    <col min="5126" max="5126" width="6.69921875" style="43" customWidth="1"/>
    <col min="5127" max="5127" width="21.5" style="43" customWidth="1"/>
    <col min="5128" max="5128" width="13.09765625" style="43" customWidth="1"/>
    <col min="5129" max="5376" width="8.09765625" style="43"/>
    <col min="5377" max="5377" width="25.69921875" style="43" customWidth="1"/>
    <col min="5378" max="5379" width="2.69921875" style="43" customWidth="1"/>
    <col min="5380" max="5380" width="21.19921875" style="43" customWidth="1"/>
    <col min="5381" max="5381" width="9.19921875" style="43" customWidth="1"/>
    <col min="5382" max="5382" width="6.69921875" style="43" customWidth="1"/>
    <col min="5383" max="5383" width="21.5" style="43" customWidth="1"/>
    <col min="5384" max="5384" width="13.09765625" style="43" customWidth="1"/>
    <col min="5385" max="5632" width="8.09765625" style="43"/>
    <col min="5633" max="5633" width="25.69921875" style="43" customWidth="1"/>
    <col min="5634" max="5635" width="2.69921875" style="43" customWidth="1"/>
    <col min="5636" max="5636" width="21.19921875" style="43" customWidth="1"/>
    <col min="5637" max="5637" width="9.19921875" style="43" customWidth="1"/>
    <col min="5638" max="5638" width="6.69921875" style="43" customWidth="1"/>
    <col min="5639" max="5639" width="21.5" style="43" customWidth="1"/>
    <col min="5640" max="5640" width="13.09765625" style="43" customWidth="1"/>
    <col min="5641" max="5888" width="8.09765625" style="43"/>
    <col min="5889" max="5889" width="25.69921875" style="43" customWidth="1"/>
    <col min="5890" max="5891" width="2.69921875" style="43" customWidth="1"/>
    <col min="5892" max="5892" width="21.19921875" style="43" customWidth="1"/>
    <col min="5893" max="5893" width="9.19921875" style="43" customWidth="1"/>
    <col min="5894" max="5894" width="6.69921875" style="43" customWidth="1"/>
    <col min="5895" max="5895" width="21.5" style="43" customWidth="1"/>
    <col min="5896" max="5896" width="13.09765625" style="43" customWidth="1"/>
    <col min="5897" max="6144" width="8.09765625" style="43"/>
    <col min="6145" max="6145" width="25.69921875" style="43" customWidth="1"/>
    <col min="6146" max="6147" width="2.69921875" style="43" customWidth="1"/>
    <col min="6148" max="6148" width="21.19921875" style="43" customWidth="1"/>
    <col min="6149" max="6149" width="9.19921875" style="43" customWidth="1"/>
    <col min="6150" max="6150" width="6.69921875" style="43" customWidth="1"/>
    <col min="6151" max="6151" width="21.5" style="43" customWidth="1"/>
    <col min="6152" max="6152" width="13.09765625" style="43" customWidth="1"/>
    <col min="6153" max="6400" width="8.09765625" style="43"/>
    <col min="6401" max="6401" width="25.69921875" style="43" customWidth="1"/>
    <col min="6402" max="6403" width="2.69921875" style="43" customWidth="1"/>
    <col min="6404" max="6404" width="21.19921875" style="43" customWidth="1"/>
    <col min="6405" max="6405" width="9.19921875" style="43" customWidth="1"/>
    <col min="6406" max="6406" width="6.69921875" style="43" customWidth="1"/>
    <col min="6407" max="6407" width="21.5" style="43" customWidth="1"/>
    <col min="6408" max="6408" width="13.09765625" style="43" customWidth="1"/>
    <col min="6409" max="6656" width="8.09765625" style="43"/>
    <col min="6657" max="6657" width="25.69921875" style="43" customWidth="1"/>
    <col min="6658" max="6659" width="2.69921875" style="43" customWidth="1"/>
    <col min="6660" max="6660" width="21.19921875" style="43" customWidth="1"/>
    <col min="6661" max="6661" width="9.19921875" style="43" customWidth="1"/>
    <col min="6662" max="6662" width="6.69921875" style="43" customWidth="1"/>
    <col min="6663" max="6663" width="21.5" style="43" customWidth="1"/>
    <col min="6664" max="6664" width="13.09765625" style="43" customWidth="1"/>
    <col min="6665" max="6912" width="8.09765625" style="43"/>
    <col min="6913" max="6913" width="25.69921875" style="43" customWidth="1"/>
    <col min="6914" max="6915" width="2.69921875" style="43" customWidth="1"/>
    <col min="6916" max="6916" width="21.19921875" style="43" customWidth="1"/>
    <col min="6917" max="6917" width="9.19921875" style="43" customWidth="1"/>
    <col min="6918" max="6918" width="6.69921875" style="43" customWidth="1"/>
    <col min="6919" max="6919" width="21.5" style="43" customWidth="1"/>
    <col min="6920" max="6920" width="13.09765625" style="43" customWidth="1"/>
    <col min="6921" max="7168" width="8.09765625" style="43"/>
    <col min="7169" max="7169" width="25.69921875" style="43" customWidth="1"/>
    <col min="7170" max="7171" width="2.69921875" style="43" customWidth="1"/>
    <col min="7172" max="7172" width="21.19921875" style="43" customWidth="1"/>
    <col min="7173" max="7173" width="9.19921875" style="43" customWidth="1"/>
    <col min="7174" max="7174" width="6.69921875" style="43" customWidth="1"/>
    <col min="7175" max="7175" width="21.5" style="43" customWidth="1"/>
    <col min="7176" max="7176" width="13.09765625" style="43" customWidth="1"/>
    <col min="7177" max="7424" width="8.09765625" style="43"/>
    <col min="7425" max="7425" width="25.69921875" style="43" customWidth="1"/>
    <col min="7426" max="7427" width="2.69921875" style="43" customWidth="1"/>
    <col min="7428" max="7428" width="21.19921875" style="43" customWidth="1"/>
    <col min="7429" max="7429" width="9.19921875" style="43" customWidth="1"/>
    <col min="7430" max="7430" width="6.69921875" style="43" customWidth="1"/>
    <col min="7431" max="7431" width="21.5" style="43" customWidth="1"/>
    <col min="7432" max="7432" width="13.09765625" style="43" customWidth="1"/>
    <col min="7433" max="7680" width="8.09765625" style="43"/>
    <col min="7681" max="7681" width="25.69921875" style="43" customWidth="1"/>
    <col min="7682" max="7683" width="2.69921875" style="43" customWidth="1"/>
    <col min="7684" max="7684" width="21.19921875" style="43" customWidth="1"/>
    <col min="7685" max="7685" width="9.19921875" style="43" customWidth="1"/>
    <col min="7686" max="7686" width="6.69921875" style="43" customWidth="1"/>
    <col min="7687" max="7687" width="21.5" style="43" customWidth="1"/>
    <col min="7688" max="7688" width="13.09765625" style="43" customWidth="1"/>
    <col min="7689" max="7936" width="8.09765625" style="43"/>
    <col min="7937" max="7937" width="25.69921875" style="43" customWidth="1"/>
    <col min="7938" max="7939" width="2.69921875" style="43" customWidth="1"/>
    <col min="7940" max="7940" width="21.19921875" style="43" customWidth="1"/>
    <col min="7941" max="7941" width="9.19921875" style="43" customWidth="1"/>
    <col min="7942" max="7942" width="6.69921875" style="43" customWidth="1"/>
    <col min="7943" max="7943" width="21.5" style="43" customWidth="1"/>
    <col min="7944" max="7944" width="13.09765625" style="43" customWidth="1"/>
    <col min="7945" max="8192" width="8.09765625" style="43"/>
    <col min="8193" max="8193" width="25.69921875" style="43" customWidth="1"/>
    <col min="8194" max="8195" width="2.69921875" style="43" customWidth="1"/>
    <col min="8196" max="8196" width="21.19921875" style="43" customWidth="1"/>
    <col min="8197" max="8197" width="9.19921875" style="43" customWidth="1"/>
    <col min="8198" max="8198" width="6.69921875" style="43" customWidth="1"/>
    <col min="8199" max="8199" width="21.5" style="43" customWidth="1"/>
    <col min="8200" max="8200" width="13.09765625" style="43" customWidth="1"/>
    <col min="8201" max="8448" width="8.09765625" style="43"/>
    <col min="8449" max="8449" width="25.69921875" style="43" customWidth="1"/>
    <col min="8450" max="8451" width="2.69921875" style="43" customWidth="1"/>
    <col min="8452" max="8452" width="21.19921875" style="43" customWidth="1"/>
    <col min="8453" max="8453" width="9.19921875" style="43" customWidth="1"/>
    <col min="8454" max="8454" width="6.69921875" style="43" customWidth="1"/>
    <col min="8455" max="8455" width="21.5" style="43" customWidth="1"/>
    <col min="8456" max="8456" width="13.09765625" style="43" customWidth="1"/>
    <col min="8457" max="8704" width="8.09765625" style="43"/>
    <col min="8705" max="8705" width="25.69921875" style="43" customWidth="1"/>
    <col min="8706" max="8707" width="2.69921875" style="43" customWidth="1"/>
    <col min="8708" max="8708" width="21.19921875" style="43" customWidth="1"/>
    <col min="8709" max="8709" width="9.19921875" style="43" customWidth="1"/>
    <col min="8710" max="8710" width="6.69921875" style="43" customWidth="1"/>
    <col min="8711" max="8711" width="21.5" style="43" customWidth="1"/>
    <col min="8712" max="8712" width="13.09765625" style="43" customWidth="1"/>
    <col min="8713" max="8960" width="8.09765625" style="43"/>
    <col min="8961" max="8961" width="25.69921875" style="43" customWidth="1"/>
    <col min="8962" max="8963" width="2.69921875" style="43" customWidth="1"/>
    <col min="8964" max="8964" width="21.19921875" style="43" customWidth="1"/>
    <col min="8965" max="8965" width="9.19921875" style="43" customWidth="1"/>
    <col min="8966" max="8966" width="6.69921875" style="43" customWidth="1"/>
    <col min="8967" max="8967" width="21.5" style="43" customWidth="1"/>
    <col min="8968" max="8968" width="13.09765625" style="43" customWidth="1"/>
    <col min="8969" max="9216" width="8.09765625" style="43"/>
    <col min="9217" max="9217" width="25.69921875" style="43" customWidth="1"/>
    <col min="9218" max="9219" width="2.69921875" style="43" customWidth="1"/>
    <col min="9220" max="9220" width="21.19921875" style="43" customWidth="1"/>
    <col min="9221" max="9221" width="9.19921875" style="43" customWidth="1"/>
    <col min="9222" max="9222" width="6.69921875" style="43" customWidth="1"/>
    <col min="9223" max="9223" width="21.5" style="43" customWidth="1"/>
    <col min="9224" max="9224" width="13.09765625" style="43" customWidth="1"/>
    <col min="9225" max="9472" width="8.09765625" style="43"/>
    <col min="9473" max="9473" width="25.69921875" style="43" customWidth="1"/>
    <col min="9474" max="9475" width="2.69921875" style="43" customWidth="1"/>
    <col min="9476" max="9476" width="21.19921875" style="43" customWidth="1"/>
    <col min="9477" max="9477" width="9.19921875" style="43" customWidth="1"/>
    <col min="9478" max="9478" width="6.69921875" style="43" customWidth="1"/>
    <col min="9479" max="9479" width="21.5" style="43" customWidth="1"/>
    <col min="9480" max="9480" width="13.09765625" style="43" customWidth="1"/>
    <col min="9481" max="9728" width="8.09765625" style="43"/>
    <col min="9729" max="9729" width="25.69921875" style="43" customWidth="1"/>
    <col min="9730" max="9731" width="2.69921875" style="43" customWidth="1"/>
    <col min="9732" max="9732" width="21.19921875" style="43" customWidth="1"/>
    <col min="9733" max="9733" width="9.19921875" style="43" customWidth="1"/>
    <col min="9734" max="9734" width="6.69921875" style="43" customWidth="1"/>
    <col min="9735" max="9735" width="21.5" style="43" customWidth="1"/>
    <col min="9736" max="9736" width="13.09765625" style="43" customWidth="1"/>
    <col min="9737" max="9984" width="8.09765625" style="43"/>
    <col min="9985" max="9985" width="25.69921875" style="43" customWidth="1"/>
    <col min="9986" max="9987" width="2.69921875" style="43" customWidth="1"/>
    <col min="9988" max="9988" width="21.19921875" style="43" customWidth="1"/>
    <col min="9989" max="9989" width="9.19921875" style="43" customWidth="1"/>
    <col min="9990" max="9990" width="6.69921875" style="43" customWidth="1"/>
    <col min="9991" max="9991" width="21.5" style="43" customWidth="1"/>
    <col min="9992" max="9992" width="13.09765625" style="43" customWidth="1"/>
    <col min="9993" max="10240" width="8.09765625" style="43"/>
    <col min="10241" max="10241" width="25.69921875" style="43" customWidth="1"/>
    <col min="10242" max="10243" width="2.69921875" style="43" customWidth="1"/>
    <col min="10244" max="10244" width="21.19921875" style="43" customWidth="1"/>
    <col min="10245" max="10245" width="9.19921875" style="43" customWidth="1"/>
    <col min="10246" max="10246" width="6.69921875" style="43" customWidth="1"/>
    <col min="10247" max="10247" width="21.5" style="43" customWidth="1"/>
    <col min="10248" max="10248" width="13.09765625" style="43" customWidth="1"/>
    <col min="10249" max="10496" width="8.09765625" style="43"/>
    <col min="10497" max="10497" width="25.69921875" style="43" customWidth="1"/>
    <col min="10498" max="10499" width="2.69921875" style="43" customWidth="1"/>
    <col min="10500" max="10500" width="21.19921875" style="43" customWidth="1"/>
    <col min="10501" max="10501" width="9.19921875" style="43" customWidth="1"/>
    <col min="10502" max="10502" width="6.69921875" style="43" customWidth="1"/>
    <col min="10503" max="10503" width="21.5" style="43" customWidth="1"/>
    <col min="10504" max="10504" width="13.09765625" style="43" customWidth="1"/>
    <col min="10505" max="10752" width="8.09765625" style="43"/>
    <col min="10753" max="10753" width="25.69921875" style="43" customWidth="1"/>
    <col min="10754" max="10755" width="2.69921875" style="43" customWidth="1"/>
    <col min="10756" max="10756" width="21.19921875" style="43" customWidth="1"/>
    <col min="10757" max="10757" width="9.19921875" style="43" customWidth="1"/>
    <col min="10758" max="10758" width="6.69921875" style="43" customWidth="1"/>
    <col min="10759" max="10759" width="21.5" style="43" customWidth="1"/>
    <col min="10760" max="10760" width="13.09765625" style="43" customWidth="1"/>
    <col min="10761" max="11008" width="8.09765625" style="43"/>
    <col min="11009" max="11009" width="25.69921875" style="43" customWidth="1"/>
    <col min="11010" max="11011" width="2.69921875" style="43" customWidth="1"/>
    <col min="11012" max="11012" width="21.19921875" style="43" customWidth="1"/>
    <col min="11013" max="11013" width="9.19921875" style="43" customWidth="1"/>
    <col min="11014" max="11014" width="6.69921875" style="43" customWidth="1"/>
    <col min="11015" max="11015" width="21.5" style="43" customWidth="1"/>
    <col min="11016" max="11016" width="13.09765625" style="43" customWidth="1"/>
    <col min="11017" max="11264" width="8.09765625" style="43"/>
    <col min="11265" max="11265" width="25.69921875" style="43" customWidth="1"/>
    <col min="11266" max="11267" width="2.69921875" style="43" customWidth="1"/>
    <col min="11268" max="11268" width="21.19921875" style="43" customWidth="1"/>
    <col min="11269" max="11269" width="9.19921875" style="43" customWidth="1"/>
    <col min="11270" max="11270" width="6.69921875" style="43" customWidth="1"/>
    <col min="11271" max="11271" width="21.5" style="43" customWidth="1"/>
    <col min="11272" max="11272" width="13.09765625" style="43" customWidth="1"/>
    <col min="11273" max="11520" width="8.09765625" style="43"/>
    <col min="11521" max="11521" width="25.69921875" style="43" customWidth="1"/>
    <col min="11522" max="11523" width="2.69921875" style="43" customWidth="1"/>
    <col min="11524" max="11524" width="21.19921875" style="43" customWidth="1"/>
    <col min="11525" max="11525" width="9.19921875" style="43" customWidth="1"/>
    <col min="11526" max="11526" width="6.69921875" style="43" customWidth="1"/>
    <col min="11527" max="11527" width="21.5" style="43" customWidth="1"/>
    <col min="11528" max="11528" width="13.09765625" style="43" customWidth="1"/>
    <col min="11529" max="11776" width="8.09765625" style="43"/>
    <col min="11777" max="11777" width="25.69921875" style="43" customWidth="1"/>
    <col min="11778" max="11779" width="2.69921875" style="43" customWidth="1"/>
    <col min="11780" max="11780" width="21.19921875" style="43" customWidth="1"/>
    <col min="11781" max="11781" width="9.19921875" style="43" customWidth="1"/>
    <col min="11782" max="11782" width="6.69921875" style="43" customWidth="1"/>
    <col min="11783" max="11783" width="21.5" style="43" customWidth="1"/>
    <col min="11784" max="11784" width="13.09765625" style="43" customWidth="1"/>
    <col min="11785" max="12032" width="8.09765625" style="43"/>
    <col min="12033" max="12033" width="25.69921875" style="43" customWidth="1"/>
    <col min="12034" max="12035" width="2.69921875" style="43" customWidth="1"/>
    <col min="12036" max="12036" width="21.19921875" style="43" customWidth="1"/>
    <col min="12037" max="12037" width="9.19921875" style="43" customWidth="1"/>
    <col min="12038" max="12038" width="6.69921875" style="43" customWidth="1"/>
    <col min="12039" max="12039" width="21.5" style="43" customWidth="1"/>
    <col min="12040" max="12040" width="13.09765625" style="43" customWidth="1"/>
    <col min="12041" max="12288" width="8.09765625" style="43"/>
    <col min="12289" max="12289" width="25.69921875" style="43" customWidth="1"/>
    <col min="12290" max="12291" width="2.69921875" style="43" customWidth="1"/>
    <col min="12292" max="12292" width="21.19921875" style="43" customWidth="1"/>
    <col min="12293" max="12293" width="9.19921875" style="43" customWidth="1"/>
    <col min="12294" max="12294" width="6.69921875" style="43" customWidth="1"/>
    <col min="12295" max="12295" width="21.5" style="43" customWidth="1"/>
    <col min="12296" max="12296" width="13.09765625" style="43" customWidth="1"/>
    <col min="12297" max="12544" width="8.09765625" style="43"/>
    <col min="12545" max="12545" width="25.69921875" style="43" customWidth="1"/>
    <col min="12546" max="12547" width="2.69921875" style="43" customWidth="1"/>
    <col min="12548" max="12548" width="21.19921875" style="43" customWidth="1"/>
    <col min="12549" max="12549" width="9.19921875" style="43" customWidth="1"/>
    <col min="12550" max="12550" width="6.69921875" style="43" customWidth="1"/>
    <col min="12551" max="12551" width="21.5" style="43" customWidth="1"/>
    <col min="12552" max="12552" width="13.09765625" style="43" customWidth="1"/>
    <col min="12553" max="12800" width="8.09765625" style="43"/>
    <col min="12801" max="12801" width="25.69921875" style="43" customWidth="1"/>
    <col min="12802" max="12803" width="2.69921875" style="43" customWidth="1"/>
    <col min="12804" max="12804" width="21.19921875" style="43" customWidth="1"/>
    <col min="12805" max="12805" width="9.19921875" style="43" customWidth="1"/>
    <col min="12806" max="12806" width="6.69921875" style="43" customWidth="1"/>
    <col min="12807" max="12807" width="21.5" style="43" customWidth="1"/>
    <col min="12808" max="12808" width="13.09765625" style="43" customWidth="1"/>
    <col min="12809" max="13056" width="8.09765625" style="43"/>
    <col min="13057" max="13057" width="25.69921875" style="43" customWidth="1"/>
    <col min="13058" max="13059" width="2.69921875" style="43" customWidth="1"/>
    <col min="13060" max="13060" width="21.19921875" style="43" customWidth="1"/>
    <col min="13061" max="13061" width="9.19921875" style="43" customWidth="1"/>
    <col min="13062" max="13062" width="6.69921875" style="43" customWidth="1"/>
    <col min="13063" max="13063" width="21.5" style="43" customWidth="1"/>
    <col min="13064" max="13064" width="13.09765625" style="43" customWidth="1"/>
    <col min="13065" max="13312" width="8.09765625" style="43"/>
    <col min="13313" max="13313" width="25.69921875" style="43" customWidth="1"/>
    <col min="13314" max="13315" width="2.69921875" style="43" customWidth="1"/>
    <col min="13316" max="13316" width="21.19921875" style="43" customWidth="1"/>
    <col min="13317" max="13317" width="9.19921875" style="43" customWidth="1"/>
    <col min="13318" max="13318" width="6.69921875" style="43" customWidth="1"/>
    <col min="13319" max="13319" width="21.5" style="43" customWidth="1"/>
    <col min="13320" max="13320" width="13.09765625" style="43" customWidth="1"/>
    <col min="13321" max="13568" width="8.09765625" style="43"/>
    <col min="13569" max="13569" width="25.69921875" style="43" customWidth="1"/>
    <col min="13570" max="13571" width="2.69921875" style="43" customWidth="1"/>
    <col min="13572" max="13572" width="21.19921875" style="43" customWidth="1"/>
    <col min="13573" max="13573" width="9.19921875" style="43" customWidth="1"/>
    <col min="13574" max="13574" width="6.69921875" style="43" customWidth="1"/>
    <col min="13575" max="13575" width="21.5" style="43" customWidth="1"/>
    <col min="13576" max="13576" width="13.09765625" style="43" customWidth="1"/>
    <col min="13577" max="13824" width="8.09765625" style="43"/>
    <col min="13825" max="13825" width="25.69921875" style="43" customWidth="1"/>
    <col min="13826" max="13827" width="2.69921875" style="43" customWidth="1"/>
    <col min="13828" max="13828" width="21.19921875" style="43" customWidth="1"/>
    <col min="13829" max="13829" width="9.19921875" style="43" customWidth="1"/>
    <col min="13830" max="13830" width="6.69921875" style="43" customWidth="1"/>
    <col min="13831" max="13831" width="21.5" style="43" customWidth="1"/>
    <col min="13832" max="13832" width="13.09765625" style="43" customWidth="1"/>
    <col min="13833" max="14080" width="8.09765625" style="43"/>
    <col min="14081" max="14081" width="25.69921875" style="43" customWidth="1"/>
    <col min="14082" max="14083" width="2.69921875" style="43" customWidth="1"/>
    <col min="14084" max="14084" width="21.19921875" style="43" customWidth="1"/>
    <col min="14085" max="14085" width="9.19921875" style="43" customWidth="1"/>
    <col min="14086" max="14086" width="6.69921875" style="43" customWidth="1"/>
    <col min="14087" max="14087" width="21.5" style="43" customWidth="1"/>
    <col min="14088" max="14088" width="13.09765625" style="43" customWidth="1"/>
    <col min="14089" max="14336" width="8.09765625" style="43"/>
    <col min="14337" max="14337" width="25.69921875" style="43" customWidth="1"/>
    <col min="14338" max="14339" width="2.69921875" style="43" customWidth="1"/>
    <col min="14340" max="14340" width="21.19921875" style="43" customWidth="1"/>
    <col min="14341" max="14341" width="9.19921875" style="43" customWidth="1"/>
    <col min="14342" max="14342" width="6.69921875" style="43" customWidth="1"/>
    <col min="14343" max="14343" width="21.5" style="43" customWidth="1"/>
    <col min="14344" max="14344" width="13.09765625" style="43" customWidth="1"/>
    <col min="14345" max="14592" width="8.09765625" style="43"/>
    <col min="14593" max="14593" width="25.69921875" style="43" customWidth="1"/>
    <col min="14594" max="14595" width="2.69921875" style="43" customWidth="1"/>
    <col min="14596" max="14596" width="21.19921875" style="43" customWidth="1"/>
    <col min="14597" max="14597" width="9.19921875" style="43" customWidth="1"/>
    <col min="14598" max="14598" width="6.69921875" style="43" customWidth="1"/>
    <col min="14599" max="14599" width="21.5" style="43" customWidth="1"/>
    <col min="14600" max="14600" width="13.09765625" style="43" customWidth="1"/>
    <col min="14601" max="14848" width="8.09765625" style="43"/>
    <col min="14849" max="14849" width="25.69921875" style="43" customWidth="1"/>
    <col min="14850" max="14851" width="2.69921875" style="43" customWidth="1"/>
    <col min="14852" max="14852" width="21.19921875" style="43" customWidth="1"/>
    <col min="14853" max="14853" width="9.19921875" style="43" customWidth="1"/>
    <col min="14854" max="14854" width="6.69921875" style="43" customWidth="1"/>
    <col min="14855" max="14855" width="21.5" style="43" customWidth="1"/>
    <col min="14856" max="14856" width="13.09765625" style="43" customWidth="1"/>
    <col min="14857" max="15104" width="8.09765625" style="43"/>
    <col min="15105" max="15105" width="25.69921875" style="43" customWidth="1"/>
    <col min="15106" max="15107" width="2.69921875" style="43" customWidth="1"/>
    <col min="15108" max="15108" width="21.19921875" style="43" customWidth="1"/>
    <col min="15109" max="15109" width="9.19921875" style="43" customWidth="1"/>
    <col min="15110" max="15110" width="6.69921875" style="43" customWidth="1"/>
    <col min="15111" max="15111" width="21.5" style="43" customWidth="1"/>
    <col min="15112" max="15112" width="13.09765625" style="43" customWidth="1"/>
    <col min="15113" max="15360" width="8.09765625" style="43"/>
    <col min="15361" max="15361" width="25.69921875" style="43" customWidth="1"/>
    <col min="15362" max="15363" width="2.69921875" style="43" customWidth="1"/>
    <col min="15364" max="15364" width="21.19921875" style="43" customWidth="1"/>
    <col min="15365" max="15365" width="9.19921875" style="43" customWidth="1"/>
    <col min="15366" max="15366" width="6.69921875" style="43" customWidth="1"/>
    <col min="15367" max="15367" width="21.5" style="43" customWidth="1"/>
    <col min="15368" max="15368" width="13.09765625" style="43" customWidth="1"/>
    <col min="15369" max="15616" width="8.09765625" style="43"/>
    <col min="15617" max="15617" width="25.69921875" style="43" customWidth="1"/>
    <col min="15618" max="15619" width="2.69921875" style="43" customWidth="1"/>
    <col min="15620" max="15620" width="21.19921875" style="43" customWidth="1"/>
    <col min="15621" max="15621" width="9.19921875" style="43" customWidth="1"/>
    <col min="15622" max="15622" width="6.69921875" style="43" customWidth="1"/>
    <col min="15623" max="15623" width="21.5" style="43" customWidth="1"/>
    <col min="15624" max="15624" width="13.09765625" style="43" customWidth="1"/>
    <col min="15625" max="15872" width="8.09765625" style="43"/>
    <col min="15873" max="15873" width="25.69921875" style="43" customWidth="1"/>
    <col min="15874" max="15875" width="2.69921875" style="43" customWidth="1"/>
    <col min="15876" max="15876" width="21.19921875" style="43" customWidth="1"/>
    <col min="15877" max="15877" width="9.19921875" style="43" customWidth="1"/>
    <col min="15878" max="15878" width="6.69921875" style="43" customWidth="1"/>
    <col min="15879" max="15879" width="21.5" style="43" customWidth="1"/>
    <col min="15880" max="15880" width="13.09765625" style="43" customWidth="1"/>
    <col min="15881" max="16128" width="8.09765625" style="43"/>
    <col min="16129" max="16129" width="25.69921875" style="43" customWidth="1"/>
    <col min="16130" max="16131" width="2.69921875" style="43" customWidth="1"/>
    <col min="16132" max="16132" width="21.19921875" style="43" customWidth="1"/>
    <col min="16133" max="16133" width="9.19921875" style="43" customWidth="1"/>
    <col min="16134" max="16134" width="6.69921875" style="43" customWidth="1"/>
    <col min="16135" max="16135" width="21.5" style="43" customWidth="1"/>
    <col min="16136" max="16136" width="13.09765625" style="43" customWidth="1"/>
    <col min="16137" max="16384" width="8.09765625" style="43"/>
  </cols>
  <sheetData>
    <row r="1" spans="1:8" ht="40.5" customHeight="1">
      <c r="A1" s="42" t="s">
        <v>151</v>
      </c>
      <c r="F1" s="1100" t="s">
        <v>152</v>
      </c>
      <c r="G1" s="1100"/>
      <c r="H1" s="1100"/>
    </row>
    <row r="2" spans="1:8" ht="16.5" customHeight="1">
      <c r="A2" s="44"/>
    </row>
    <row r="3" spans="1:8" ht="36" customHeight="1">
      <c r="A3" s="1101" t="s">
        <v>153</v>
      </c>
      <c r="B3" s="1101"/>
      <c r="C3" s="1101"/>
      <c r="D3" s="1101"/>
      <c r="E3" s="1101"/>
      <c r="F3" s="1101"/>
      <c r="G3" s="1101"/>
      <c r="H3" s="1101"/>
    </row>
    <row r="4" spans="1:8" ht="17.25" customHeight="1">
      <c r="A4" s="45"/>
      <c r="B4" s="45"/>
      <c r="C4" s="45"/>
      <c r="D4" s="45"/>
      <c r="E4" s="45"/>
      <c r="F4" s="45"/>
      <c r="G4" s="1102" t="s">
        <v>154</v>
      </c>
      <c r="H4" s="1102"/>
    </row>
    <row r="5" spans="1:8" ht="36" customHeight="1">
      <c r="A5" s="46" t="s">
        <v>155</v>
      </c>
      <c r="B5" s="1103"/>
      <c r="C5" s="1104"/>
      <c r="D5" s="1104"/>
      <c r="E5" s="1104"/>
      <c r="F5" s="1104"/>
      <c r="G5" s="1104"/>
      <c r="H5" s="1105"/>
    </row>
    <row r="7" spans="1:8" s="49" customFormat="1" ht="14.4">
      <c r="A7" s="1106" t="s">
        <v>156</v>
      </c>
      <c r="B7" s="47"/>
      <c r="C7" s="48"/>
      <c r="D7" s="48"/>
      <c r="E7" s="48"/>
      <c r="F7" s="48"/>
      <c r="G7" s="1109" t="s">
        <v>157</v>
      </c>
      <c r="H7" s="1112" t="str">
        <f>IF(OR(E9="",E10=""),"",IF(E10/E9&gt;=0.35,"○","×"))</f>
        <v/>
      </c>
    </row>
    <row r="8" spans="1:8" ht="14.4">
      <c r="A8" s="1107"/>
      <c r="B8" s="50"/>
      <c r="C8" s="51"/>
      <c r="D8" s="51"/>
      <c r="E8" s="51"/>
      <c r="F8" s="51"/>
      <c r="G8" s="1110"/>
      <c r="H8" s="1113"/>
    </row>
    <row r="9" spans="1:8" ht="52.5" customHeight="1">
      <c r="A9" s="1107"/>
      <c r="B9" s="50"/>
      <c r="C9" s="52" t="s">
        <v>158</v>
      </c>
      <c r="D9" s="53" t="s">
        <v>159</v>
      </c>
      <c r="E9" s="54"/>
      <c r="F9" s="55"/>
      <c r="G9" s="1111"/>
      <c r="H9" s="1114"/>
    </row>
    <row r="10" spans="1:8" ht="52.5" customHeight="1">
      <c r="A10" s="1107"/>
      <c r="B10" s="50"/>
      <c r="C10" s="52" t="s">
        <v>160</v>
      </c>
      <c r="D10" s="53" t="s">
        <v>161</v>
      </c>
      <c r="E10" s="54"/>
      <c r="F10" s="55"/>
      <c r="G10" s="1115" t="s">
        <v>162</v>
      </c>
      <c r="H10" s="1112" t="str">
        <f>IF(OR(E9="",E10=""),"",IF(E10/E9&gt;=0.25,"○","×"))</f>
        <v/>
      </c>
    </row>
    <row r="11" spans="1:8" ht="14.4">
      <c r="A11" s="1107"/>
      <c r="B11" s="50"/>
      <c r="C11" s="51"/>
      <c r="D11" s="51"/>
      <c r="E11" s="51"/>
      <c r="F11" s="51"/>
      <c r="G11" s="1115"/>
      <c r="H11" s="1113"/>
    </row>
    <row r="12" spans="1:8" ht="14.4">
      <c r="A12" s="1108"/>
      <c r="B12" s="56"/>
      <c r="C12" s="57"/>
      <c r="D12" s="57"/>
      <c r="E12" s="57"/>
      <c r="F12" s="57"/>
      <c r="G12" s="1116"/>
      <c r="H12" s="1114"/>
    </row>
    <row r="13" spans="1:8" s="49" customFormat="1" ht="14.4">
      <c r="A13" s="1119" t="s">
        <v>163</v>
      </c>
      <c r="B13" s="47"/>
      <c r="C13" s="48"/>
      <c r="D13" s="48"/>
      <c r="E13" s="48"/>
      <c r="F13" s="48"/>
      <c r="G13" s="58"/>
      <c r="H13" s="1112" t="str">
        <f>IF(OR(E15="",E16=""),"",IF(E16/E15&gt;=0.75,"○","×"))</f>
        <v/>
      </c>
    </row>
    <row r="14" spans="1:8" ht="14.4">
      <c r="A14" s="1110"/>
      <c r="B14" s="50"/>
      <c r="C14" s="51"/>
      <c r="D14" s="51"/>
      <c r="E14" s="51"/>
      <c r="F14" s="51"/>
      <c r="G14" s="59"/>
      <c r="H14" s="1113"/>
    </row>
    <row r="15" spans="1:8" ht="53.25" customHeight="1">
      <c r="A15" s="1110"/>
      <c r="B15" s="50"/>
      <c r="C15" s="52" t="s">
        <v>158</v>
      </c>
      <c r="D15" s="53" t="s">
        <v>164</v>
      </c>
      <c r="E15" s="60"/>
      <c r="F15" s="55"/>
      <c r="G15" s="59"/>
      <c r="H15" s="1113"/>
    </row>
    <row r="16" spans="1:8" ht="53.25" customHeight="1">
      <c r="A16" s="1110"/>
      <c r="B16" s="50"/>
      <c r="C16" s="52" t="s">
        <v>160</v>
      </c>
      <c r="D16" s="53" t="s">
        <v>165</v>
      </c>
      <c r="E16" s="54"/>
      <c r="F16" s="55"/>
      <c r="G16" s="61" t="s">
        <v>166</v>
      </c>
      <c r="H16" s="1113"/>
    </row>
    <row r="17" spans="1:8" ht="14.4">
      <c r="A17" s="1110"/>
      <c r="B17" s="50"/>
      <c r="C17" s="51"/>
      <c r="D17" s="51"/>
      <c r="E17" s="51"/>
      <c r="F17" s="51"/>
      <c r="G17" s="59"/>
      <c r="H17" s="1113"/>
    </row>
    <row r="18" spans="1:8" ht="14.4">
      <c r="A18" s="1120"/>
      <c r="B18" s="62"/>
      <c r="C18" s="63"/>
      <c r="D18" s="63"/>
      <c r="E18" s="63"/>
      <c r="F18" s="63"/>
      <c r="G18" s="64"/>
      <c r="H18" s="1121"/>
    </row>
    <row r="19" spans="1:8" s="49" customFormat="1" ht="14.4">
      <c r="A19" s="1110" t="s">
        <v>167</v>
      </c>
      <c r="B19" s="50"/>
      <c r="C19" s="51"/>
      <c r="D19" s="51"/>
      <c r="E19" s="51"/>
      <c r="F19" s="51"/>
      <c r="G19" s="51"/>
      <c r="H19" s="1113" t="str">
        <f>IF(OR(E21="",E22=""),"",IF(E22/E21&gt;=0.3,"○","×"))</f>
        <v/>
      </c>
    </row>
    <row r="20" spans="1:8" ht="14.4">
      <c r="A20" s="1110"/>
      <c r="B20" s="50"/>
      <c r="C20" s="51"/>
      <c r="D20" s="51"/>
      <c r="E20" s="51"/>
      <c r="F20" s="51"/>
      <c r="G20" s="51"/>
      <c r="H20" s="1113"/>
    </row>
    <row r="21" spans="1:8" ht="52.5" customHeight="1">
      <c r="A21" s="1110"/>
      <c r="B21" s="50"/>
      <c r="C21" s="52" t="s">
        <v>158</v>
      </c>
      <c r="D21" s="53" t="s">
        <v>159</v>
      </c>
      <c r="E21" s="54"/>
      <c r="F21" s="55"/>
      <c r="G21" s="51"/>
      <c r="H21" s="1113"/>
    </row>
    <row r="22" spans="1:8" ht="52.5" customHeight="1">
      <c r="A22" s="1110"/>
      <c r="B22" s="50"/>
      <c r="C22" s="52" t="s">
        <v>160</v>
      </c>
      <c r="D22" s="53" t="s">
        <v>168</v>
      </c>
      <c r="E22" s="54"/>
      <c r="F22" s="55"/>
      <c r="G22" s="65" t="s">
        <v>169</v>
      </c>
      <c r="H22" s="1113"/>
    </row>
    <row r="23" spans="1:8" ht="14.4">
      <c r="A23" s="1110"/>
      <c r="B23" s="50"/>
      <c r="C23" s="51"/>
      <c r="D23" s="51"/>
      <c r="E23" s="51"/>
      <c r="F23" s="51"/>
      <c r="G23" s="51"/>
      <c r="H23" s="1113"/>
    </row>
    <row r="24" spans="1:8" ht="14.4">
      <c r="A24" s="1111"/>
      <c r="B24" s="56"/>
      <c r="C24" s="57"/>
      <c r="D24" s="57"/>
      <c r="E24" s="57"/>
      <c r="F24" s="57"/>
      <c r="G24" s="57"/>
      <c r="H24" s="1114"/>
    </row>
    <row r="25" spans="1:8" ht="15" thickBot="1">
      <c r="A25" s="66"/>
      <c r="B25" s="51"/>
      <c r="C25" s="51"/>
      <c r="D25" s="51"/>
      <c r="E25" s="51"/>
      <c r="F25" s="51"/>
      <c r="G25" s="51"/>
      <c r="H25" s="67"/>
    </row>
    <row r="26" spans="1:8" ht="46.5" customHeight="1" thickTop="1" thickBot="1">
      <c r="A26" s="68" t="s">
        <v>170</v>
      </c>
      <c r="B26" s="1122" t="str">
        <f>IF(AND(H7="",H13="",H19=""),"",IF(H7="○","福祉専門職員配置等加算（Ⅰ）該当",IF(H10="○","福祉専門職員配置等加算（Ⅱ）",IF(OR(H13="○",H19="○"),"福祉専門職員等配置加算（Ⅲ）該当","非該当"))))</f>
        <v/>
      </c>
      <c r="C26" s="1123"/>
      <c r="D26" s="1123"/>
      <c r="E26" s="1123"/>
      <c r="F26" s="1123"/>
      <c r="G26" s="1123"/>
      <c r="H26" s="1124"/>
    </row>
    <row r="27" spans="1:8" ht="7.5" customHeight="1" thickTop="1"/>
    <row r="28" spans="1:8" ht="25.5" customHeight="1">
      <c r="A28" s="1125" t="s">
        <v>895</v>
      </c>
      <c r="B28" s="1125"/>
      <c r="C28" s="1125"/>
      <c r="D28" s="1125"/>
      <c r="E28" s="1125"/>
      <c r="F28" s="1125"/>
      <c r="G28" s="1125"/>
      <c r="H28" s="1125"/>
    </row>
    <row r="29" spans="1:8" ht="25.5" customHeight="1">
      <c r="A29" s="1125"/>
      <c r="B29" s="1125"/>
      <c r="C29" s="1125"/>
      <c r="D29" s="1125"/>
      <c r="E29" s="1125"/>
      <c r="F29" s="1125"/>
      <c r="G29" s="1125"/>
      <c r="H29" s="1125"/>
    </row>
    <row r="30" spans="1:8" ht="25.5" customHeight="1">
      <c r="A30" s="1125"/>
      <c r="B30" s="1125"/>
      <c r="C30" s="1125"/>
      <c r="D30" s="1125"/>
      <c r="E30" s="1125"/>
      <c r="F30" s="1125"/>
      <c r="G30" s="1125"/>
      <c r="H30" s="1125"/>
    </row>
    <row r="31" spans="1:8" ht="25.5" customHeight="1">
      <c r="A31" s="1125"/>
      <c r="B31" s="1125"/>
      <c r="C31" s="1125"/>
      <c r="D31" s="1125"/>
      <c r="E31" s="1125"/>
      <c r="F31" s="1125"/>
      <c r="G31" s="1125"/>
      <c r="H31" s="1125"/>
    </row>
    <row r="32" spans="1:8" ht="25.5" customHeight="1">
      <c r="A32" s="1125"/>
      <c r="B32" s="1125"/>
      <c r="C32" s="1125"/>
      <c r="D32" s="1125"/>
      <c r="E32" s="1125"/>
      <c r="F32" s="1125"/>
      <c r="G32" s="1125"/>
      <c r="H32" s="1125"/>
    </row>
    <row r="33" spans="1:8" ht="25.5" customHeight="1">
      <c r="A33" s="1125"/>
      <c r="B33" s="1125"/>
      <c r="C33" s="1125"/>
      <c r="D33" s="1125"/>
      <c r="E33" s="1125"/>
      <c r="F33" s="1125"/>
      <c r="G33" s="1125"/>
      <c r="H33" s="1125"/>
    </row>
    <row r="34" spans="1:8" ht="25.5" customHeight="1">
      <c r="A34" s="1125"/>
      <c r="B34" s="1125"/>
      <c r="C34" s="1125"/>
      <c r="D34" s="1125"/>
      <c r="E34" s="1125"/>
      <c r="F34" s="1125"/>
      <c r="G34" s="1125"/>
      <c r="H34" s="1125"/>
    </row>
    <row r="35" spans="1:8" ht="95.4" customHeight="1">
      <c r="A35" s="1125"/>
      <c r="B35" s="1125"/>
      <c r="C35" s="1125"/>
      <c r="D35" s="1125"/>
      <c r="E35" s="1125"/>
      <c r="F35" s="1125"/>
      <c r="G35" s="1125"/>
      <c r="H35" s="1125"/>
    </row>
    <row r="36" spans="1:8" ht="25.5" customHeight="1">
      <c r="A36" s="1125"/>
      <c r="B36" s="1125"/>
      <c r="C36" s="1125"/>
      <c r="D36" s="1125"/>
      <c r="E36" s="1125"/>
      <c r="F36" s="1125"/>
      <c r="G36" s="1125"/>
      <c r="H36" s="1125"/>
    </row>
    <row r="37" spans="1:8" ht="25.5" customHeight="1">
      <c r="A37" s="1125"/>
      <c r="B37" s="1125"/>
      <c r="C37" s="1125"/>
      <c r="D37" s="1125"/>
      <c r="E37" s="1125"/>
      <c r="F37" s="1125"/>
      <c r="G37" s="1125"/>
      <c r="H37" s="1125"/>
    </row>
    <row r="38" spans="1:8" ht="13.2" customHeight="1">
      <c r="A38" s="1125"/>
      <c r="B38" s="1125"/>
      <c r="C38" s="1125"/>
      <c r="D38" s="1125"/>
      <c r="E38" s="1125"/>
      <c r="F38" s="1125"/>
      <c r="G38" s="1125"/>
      <c r="H38" s="1125"/>
    </row>
    <row r="39" spans="1:8">
      <c r="A39" s="1117" t="s">
        <v>171</v>
      </c>
      <c r="B39" s="1117"/>
      <c r="C39" s="1117"/>
      <c r="D39" s="1117"/>
      <c r="E39" s="1117"/>
      <c r="F39" s="1117"/>
      <c r="G39" s="1117"/>
      <c r="H39" s="1117"/>
    </row>
    <row r="40" spans="1:8">
      <c r="A40" s="1118" t="s">
        <v>172</v>
      </c>
      <c r="B40" s="1118"/>
      <c r="C40" s="1118"/>
      <c r="D40" s="1118"/>
      <c r="E40" s="1118"/>
      <c r="F40" s="1118"/>
      <c r="G40" s="1118"/>
      <c r="H40" s="1118"/>
    </row>
    <row r="41" spans="1:8">
      <c r="A41" s="1117" t="s">
        <v>172</v>
      </c>
      <c r="B41" s="1117"/>
      <c r="C41" s="1117"/>
      <c r="D41" s="1117"/>
      <c r="E41" s="1117"/>
      <c r="F41" s="1117"/>
      <c r="G41" s="1117"/>
      <c r="H41" s="1117"/>
    </row>
  </sheetData>
  <sheetProtection algorithmName="SHA-512" hashValue="j4wAexNXiE/EZuANgd8tu+z8xXFkBUXs7TjIOucTKcyoQpH+NxBWI+J68JHcLB8NhsB/aDEQoNYqAe5u1ofx/A==" saltValue="9HqL/FyjKsK3Gj1KaYYmzw==" spinCount="100000" sheet="1" objects="1" scenarios="1"/>
  <mergeCells count="18">
    <mergeCell ref="A39:H39"/>
    <mergeCell ref="A40:H40"/>
    <mergeCell ref="A41:H41"/>
    <mergeCell ref="A13:A18"/>
    <mergeCell ref="H13:H18"/>
    <mergeCell ref="A19:A24"/>
    <mergeCell ref="H19:H24"/>
    <mergeCell ref="B26:H26"/>
    <mergeCell ref="A28:H38"/>
    <mergeCell ref="F1:H1"/>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2:E65543 JA65542:JA65543 SW65542:SW65543 ACS65542:ACS65543 AMO65542:AMO65543 AWK65542:AWK65543 BGG65542:BGG65543 BQC65542:BQC65543 BZY65542:BZY65543 CJU65542:CJU65543 CTQ65542:CTQ65543 DDM65542:DDM65543 DNI65542:DNI65543 DXE65542:DXE65543 EHA65542:EHA65543 EQW65542:EQW65543 FAS65542:FAS65543 FKO65542:FKO65543 FUK65542:FUK65543 GEG65542:GEG65543 GOC65542:GOC65543 GXY65542:GXY65543 HHU65542:HHU65543 HRQ65542:HRQ65543 IBM65542:IBM65543 ILI65542:ILI65543 IVE65542:IVE65543 JFA65542:JFA65543 JOW65542:JOW65543 JYS65542:JYS65543 KIO65542:KIO65543 KSK65542:KSK65543 LCG65542:LCG65543 LMC65542:LMC65543 LVY65542:LVY65543 MFU65542:MFU65543 MPQ65542:MPQ65543 MZM65542:MZM65543 NJI65542:NJI65543 NTE65542:NTE65543 ODA65542:ODA65543 OMW65542:OMW65543 OWS65542:OWS65543 PGO65542:PGO65543 PQK65542:PQK65543 QAG65542:QAG65543 QKC65542:QKC65543 QTY65542:QTY65543 RDU65542:RDU65543 RNQ65542:RNQ65543 RXM65542:RXM65543 SHI65542:SHI65543 SRE65542:SRE65543 TBA65542:TBA65543 TKW65542:TKW65543 TUS65542:TUS65543 UEO65542:UEO65543 UOK65542:UOK65543 UYG65542:UYG65543 VIC65542:VIC65543 VRY65542:VRY65543 WBU65542:WBU65543 WLQ65542:WLQ65543 WVM65542:WVM65543 E131078:E131079 JA131078:JA131079 SW131078:SW131079 ACS131078:ACS131079 AMO131078:AMO131079 AWK131078:AWK131079 BGG131078:BGG131079 BQC131078:BQC131079 BZY131078:BZY131079 CJU131078:CJU131079 CTQ131078:CTQ131079 DDM131078:DDM131079 DNI131078:DNI131079 DXE131078:DXE131079 EHA131078:EHA131079 EQW131078:EQW131079 FAS131078:FAS131079 FKO131078:FKO131079 FUK131078:FUK131079 GEG131078:GEG131079 GOC131078:GOC131079 GXY131078:GXY131079 HHU131078:HHU131079 HRQ131078:HRQ131079 IBM131078:IBM131079 ILI131078:ILI131079 IVE131078:IVE131079 JFA131078:JFA131079 JOW131078:JOW131079 JYS131078:JYS131079 KIO131078:KIO131079 KSK131078:KSK131079 LCG131078:LCG131079 LMC131078:LMC131079 LVY131078:LVY131079 MFU131078:MFU131079 MPQ131078:MPQ131079 MZM131078:MZM131079 NJI131078:NJI131079 NTE131078:NTE131079 ODA131078:ODA131079 OMW131078:OMW131079 OWS131078:OWS131079 PGO131078:PGO131079 PQK131078:PQK131079 QAG131078:QAG131079 QKC131078:QKC131079 QTY131078:QTY131079 RDU131078:RDU131079 RNQ131078:RNQ131079 RXM131078:RXM131079 SHI131078:SHI131079 SRE131078:SRE131079 TBA131078:TBA131079 TKW131078:TKW131079 TUS131078:TUS131079 UEO131078:UEO131079 UOK131078:UOK131079 UYG131078:UYG131079 VIC131078:VIC131079 VRY131078:VRY131079 WBU131078:WBU131079 WLQ131078:WLQ131079 WVM131078:WVM131079 E196614:E196615 JA196614:JA196615 SW196614:SW196615 ACS196614:ACS196615 AMO196614:AMO196615 AWK196614:AWK196615 BGG196614:BGG196615 BQC196614:BQC196615 BZY196614:BZY196615 CJU196614:CJU196615 CTQ196614:CTQ196615 DDM196614:DDM196615 DNI196614:DNI196615 DXE196614:DXE196615 EHA196614:EHA196615 EQW196614:EQW196615 FAS196614:FAS196615 FKO196614:FKO196615 FUK196614:FUK196615 GEG196614:GEG196615 GOC196614:GOC196615 GXY196614:GXY196615 HHU196614:HHU196615 HRQ196614:HRQ196615 IBM196614:IBM196615 ILI196614:ILI196615 IVE196614:IVE196615 JFA196614:JFA196615 JOW196614:JOW196615 JYS196614:JYS196615 KIO196614:KIO196615 KSK196614:KSK196615 LCG196614:LCG196615 LMC196614:LMC196615 LVY196614:LVY196615 MFU196614:MFU196615 MPQ196614:MPQ196615 MZM196614:MZM196615 NJI196614:NJI196615 NTE196614:NTE196615 ODA196614:ODA196615 OMW196614:OMW196615 OWS196614:OWS196615 PGO196614:PGO196615 PQK196614:PQK196615 QAG196614:QAG196615 QKC196614:QKC196615 QTY196614:QTY196615 RDU196614:RDU196615 RNQ196614:RNQ196615 RXM196614:RXM196615 SHI196614:SHI196615 SRE196614:SRE196615 TBA196614:TBA196615 TKW196614:TKW196615 TUS196614:TUS196615 UEO196614:UEO196615 UOK196614:UOK196615 UYG196614:UYG196615 VIC196614:VIC196615 VRY196614:VRY196615 WBU196614:WBU196615 WLQ196614:WLQ196615 WVM196614:WVM196615 E262150:E262151 JA262150:JA262151 SW262150:SW262151 ACS262150:ACS262151 AMO262150:AMO262151 AWK262150:AWK262151 BGG262150:BGG262151 BQC262150:BQC262151 BZY262150:BZY262151 CJU262150:CJU262151 CTQ262150:CTQ262151 DDM262150:DDM262151 DNI262150:DNI262151 DXE262150:DXE262151 EHA262150:EHA262151 EQW262150:EQW262151 FAS262150:FAS262151 FKO262150:FKO262151 FUK262150:FUK262151 GEG262150:GEG262151 GOC262150:GOC262151 GXY262150:GXY262151 HHU262150:HHU262151 HRQ262150:HRQ262151 IBM262150:IBM262151 ILI262150:ILI262151 IVE262150:IVE262151 JFA262150:JFA262151 JOW262150:JOW262151 JYS262150:JYS262151 KIO262150:KIO262151 KSK262150:KSK262151 LCG262150:LCG262151 LMC262150:LMC262151 LVY262150:LVY262151 MFU262150:MFU262151 MPQ262150:MPQ262151 MZM262150:MZM262151 NJI262150:NJI262151 NTE262150:NTE262151 ODA262150:ODA262151 OMW262150:OMW262151 OWS262150:OWS262151 PGO262150:PGO262151 PQK262150:PQK262151 QAG262150:QAG262151 QKC262150:QKC262151 QTY262150:QTY262151 RDU262150:RDU262151 RNQ262150:RNQ262151 RXM262150:RXM262151 SHI262150:SHI262151 SRE262150:SRE262151 TBA262150:TBA262151 TKW262150:TKW262151 TUS262150:TUS262151 UEO262150:UEO262151 UOK262150:UOK262151 UYG262150:UYG262151 VIC262150:VIC262151 VRY262150:VRY262151 WBU262150:WBU262151 WLQ262150:WLQ262151 WVM262150:WVM262151 E327686:E327687 JA327686:JA327687 SW327686:SW327687 ACS327686:ACS327687 AMO327686:AMO327687 AWK327686:AWK327687 BGG327686:BGG327687 BQC327686:BQC327687 BZY327686:BZY327687 CJU327686:CJU327687 CTQ327686:CTQ327687 DDM327686:DDM327687 DNI327686:DNI327687 DXE327686:DXE327687 EHA327686:EHA327687 EQW327686:EQW327687 FAS327686:FAS327687 FKO327686:FKO327687 FUK327686:FUK327687 GEG327686:GEG327687 GOC327686:GOC327687 GXY327686:GXY327687 HHU327686:HHU327687 HRQ327686:HRQ327687 IBM327686:IBM327687 ILI327686:ILI327687 IVE327686:IVE327687 JFA327686:JFA327687 JOW327686:JOW327687 JYS327686:JYS327687 KIO327686:KIO327687 KSK327686:KSK327687 LCG327686:LCG327687 LMC327686:LMC327687 LVY327686:LVY327687 MFU327686:MFU327687 MPQ327686:MPQ327687 MZM327686:MZM327687 NJI327686:NJI327687 NTE327686:NTE327687 ODA327686:ODA327687 OMW327686:OMW327687 OWS327686:OWS327687 PGO327686:PGO327687 PQK327686:PQK327687 QAG327686:QAG327687 QKC327686:QKC327687 QTY327686:QTY327687 RDU327686:RDU327687 RNQ327686:RNQ327687 RXM327686:RXM327687 SHI327686:SHI327687 SRE327686:SRE327687 TBA327686:TBA327687 TKW327686:TKW327687 TUS327686:TUS327687 UEO327686:UEO327687 UOK327686:UOK327687 UYG327686:UYG327687 VIC327686:VIC327687 VRY327686:VRY327687 WBU327686:WBU327687 WLQ327686:WLQ327687 WVM327686:WVM327687 E393222:E393223 JA393222:JA393223 SW393222:SW393223 ACS393222:ACS393223 AMO393222:AMO393223 AWK393222:AWK393223 BGG393222:BGG393223 BQC393222:BQC393223 BZY393222:BZY393223 CJU393222:CJU393223 CTQ393222:CTQ393223 DDM393222:DDM393223 DNI393222:DNI393223 DXE393222:DXE393223 EHA393222:EHA393223 EQW393222:EQW393223 FAS393222:FAS393223 FKO393222:FKO393223 FUK393222:FUK393223 GEG393222:GEG393223 GOC393222:GOC393223 GXY393222:GXY393223 HHU393222:HHU393223 HRQ393222:HRQ393223 IBM393222:IBM393223 ILI393222:ILI393223 IVE393222:IVE393223 JFA393222:JFA393223 JOW393222:JOW393223 JYS393222:JYS393223 KIO393222:KIO393223 KSK393222:KSK393223 LCG393222:LCG393223 LMC393222:LMC393223 LVY393222:LVY393223 MFU393222:MFU393223 MPQ393222:MPQ393223 MZM393222:MZM393223 NJI393222:NJI393223 NTE393222:NTE393223 ODA393222:ODA393223 OMW393222:OMW393223 OWS393222:OWS393223 PGO393222:PGO393223 PQK393222:PQK393223 QAG393222:QAG393223 QKC393222:QKC393223 QTY393222:QTY393223 RDU393222:RDU393223 RNQ393222:RNQ393223 RXM393222:RXM393223 SHI393222:SHI393223 SRE393222:SRE393223 TBA393222:TBA393223 TKW393222:TKW393223 TUS393222:TUS393223 UEO393222:UEO393223 UOK393222:UOK393223 UYG393222:UYG393223 VIC393222:VIC393223 VRY393222:VRY393223 WBU393222:WBU393223 WLQ393222:WLQ393223 WVM393222:WVM393223 E458758:E458759 JA458758:JA458759 SW458758:SW458759 ACS458758:ACS458759 AMO458758:AMO458759 AWK458758:AWK458759 BGG458758:BGG458759 BQC458758:BQC458759 BZY458758:BZY458759 CJU458758:CJU458759 CTQ458758:CTQ458759 DDM458758:DDM458759 DNI458758:DNI458759 DXE458758:DXE458759 EHA458758:EHA458759 EQW458758:EQW458759 FAS458758:FAS458759 FKO458758:FKO458759 FUK458758:FUK458759 GEG458758:GEG458759 GOC458758:GOC458759 GXY458758:GXY458759 HHU458758:HHU458759 HRQ458758:HRQ458759 IBM458758:IBM458759 ILI458758:ILI458759 IVE458758:IVE458759 JFA458758:JFA458759 JOW458758:JOW458759 JYS458758:JYS458759 KIO458758:KIO458759 KSK458758:KSK458759 LCG458758:LCG458759 LMC458758:LMC458759 LVY458758:LVY458759 MFU458758:MFU458759 MPQ458758:MPQ458759 MZM458758:MZM458759 NJI458758:NJI458759 NTE458758:NTE458759 ODA458758:ODA458759 OMW458758:OMW458759 OWS458758:OWS458759 PGO458758:PGO458759 PQK458758:PQK458759 QAG458758:QAG458759 QKC458758:QKC458759 QTY458758:QTY458759 RDU458758:RDU458759 RNQ458758:RNQ458759 RXM458758:RXM458759 SHI458758:SHI458759 SRE458758:SRE458759 TBA458758:TBA458759 TKW458758:TKW458759 TUS458758:TUS458759 UEO458758:UEO458759 UOK458758:UOK458759 UYG458758:UYG458759 VIC458758:VIC458759 VRY458758:VRY458759 WBU458758:WBU458759 WLQ458758:WLQ458759 WVM458758:WVM458759 E524294:E524295 JA524294:JA524295 SW524294:SW524295 ACS524294:ACS524295 AMO524294:AMO524295 AWK524294:AWK524295 BGG524294:BGG524295 BQC524294:BQC524295 BZY524294:BZY524295 CJU524294:CJU524295 CTQ524294:CTQ524295 DDM524294:DDM524295 DNI524294:DNI524295 DXE524294:DXE524295 EHA524294:EHA524295 EQW524294:EQW524295 FAS524294:FAS524295 FKO524294:FKO524295 FUK524294:FUK524295 GEG524294:GEG524295 GOC524294:GOC524295 GXY524294:GXY524295 HHU524294:HHU524295 HRQ524294:HRQ524295 IBM524294:IBM524295 ILI524294:ILI524295 IVE524294:IVE524295 JFA524294:JFA524295 JOW524294:JOW524295 JYS524294:JYS524295 KIO524294:KIO524295 KSK524294:KSK524295 LCG524294:LCG524295 LMC524294:LMC524295 LVY524294:LVY524295 MFU524294:MFU524295 MPQ524294:MPQ524295 MZM524294:MZM524295 NJI524294:NJI524295 NTE524294:NTE524295 ODA524294:ODA524295 OMW524294:OMW524295 OWS524294:OWS524295 PGO524294:PGO524295 PQK524294:PQK524295 QAG524294:QAG524295 QKC524294:QKC524295 QTY524294:QTY524295 RDU524294:RDU524295 RNQ524294:RNQ524295 RXM524294:RXM524295 SHI524294:SHI524295 SRE524294:SRE524295 TBA524294:TBA524295 TKW524294:TKW524295 TUS524294:TUS524295 UEO524294:UEO524295 UOK524294:UOK524295 UYG524294:UYG524295 VIC524294:VIC524295 VRY524294:VRY524295 WBU524294:WBU524295 WLQ524294:WLQ524295 WVM524294:WVM524295 E589830:E589831 JA589830:JA589831 SW589830:SW589831 ACS589830:ACS589831 AMO589830:AMO589831 AWK589830:AWK589831 BGG589830:BGG589831 BQC589830:BQC589831 BZY589830:BZY589831 CJU589830:CJU589831 CTQ589830:CTQ589831 DDM589830:DDM589831 DNI589830:DNI589831 DXE589830:DXE589831 EHA589830:EHA589831 EQW589830:EQW589831 FAS589830:FAS589831 FKO589830:FKO589831 FUK589830:FUK589831 GEG589830:GEG589831 GOC589830:GOC589831 GXY589830:GXY589831 HHU589830:HHU589831 HRQ589830:HRQ589831 IBM589830:IBM589831 ILI589830:ILI589831 IVE589830:IVE589831 JFA589830:JFA589831 JOW589830:JOW589831 JYS589830:JYS589831 KIO589830:KIO589831 KSK589830:KSK589831 LCG589830:LCG589831 LMC589830:LMC589831 LVY589830:LVY589831 MFU589830:MFU589831 MPQ589830:MPQ589831 MZM589830:MZM589831 NJI589830:NJI589831 NTE589830:NTE589831 ODA589830:ODA589831 OMW589830:OMW589831 OWS589830:OWS589831 PGO589830:PGO589831 PQK589830:PQK589831 QAG589830:QAG589831 QKC589830:QKC589831 QTY589830:QTY589831 RDU589830:RDU589831 RNQ589830:RNQ589831 RXM589830:RXM589831 SHI589830:SHI589831 SRE589830:SRE589831 TBA589830:TBA589831 TKW589830:TKW589831 TUS589830:TUS589831 UEO589830:UEO589831 UOK589830:UOK589831 UYG589830:UYG589831 VIC589830:VIC589831 VRY589830:VRY589831 WBU589830:WBU589831 WLQ589830:WLQ589831 WVM589830:WVM589831 E655366:E655367 JA655366:JA655367 SW655366:SW655367 ACS655366:ACS655367 AMO655366:AMO655367 AWK655366:AWK655367 BGG655366:BGG655367 BQC655366:BQC655367 BZY655366:BZY655367 CJU655366:CJU655367 CTQ655366:CTQ655367 DDM655366:DDM655367 DNI655366:DNI655367 DXE655366:DXE655367 EHA655366:EHA655367 EQW655366:EQW655367 FAS655366:FAS655367 FKO655366:FKO655367 FUK655366:FUK655367 GEG655366:GEG655367 GOC655366:GOC655367 GXY655366:GXY655367 HHU655366:HHU655367 HRQ655366:HRQ655367 IBM655366:IBM655367 ILI655366:ILI655367 IVE655366:IVE655367 JFA655366:JFA655367 JOW655366:JOW655367 JYS655366:JYS655367 KIO655366:KIO655367 KSK655366:KSK655367 LCG655366:LCG655367 LMC655366:LMC655367 LVY655366:LVY655367 MFU655366:MFU655367 MPQ655366:MPQ655367 MZM655366:MZM655367 NJI655366:NJI655367 NTE655366:NTE655367 ODA655366:ODA655367 OMW655366:OMW655367 OWS655366:OWS655367 PGO655366:PGO655367 PQK655366:PQK655367 QAG655366:QAG655367 QKC655366:QKC655367 QTY655366:QTY655367 RDU655366:RDU655367 RNQ655366:RNQ655367 RXM655366:RXM655367 SHI655366:SHI655367 SRE655366:SRE655367 TBA655366:TBA655367 TKW655366:TKW655367 TUS655366:TUS655367 UEO655366:UEO655367 UOK655366:UOK655367 UYG655366:UYG655367 VIC655366:VIC655367 VRY655366:VRY655367 WBU655366:WBU655367 WLQ655366:WLQ655367 WVM655366:WVM655367 E720902:E720903 JA720902:JA720903 SW720902:SW720903 ACS720902:ACS720903 AMO720902:AMO720903 AWK720902:AWK720903 BGG720902:BGG720903 BQC720902:BQC720903 BZY720902:BZY720903 CJU720902:CJU720903 CTQ720902:CTQ720903 DDM720902:DDM720903 DNI720902:DNI720903 DXE720902:DXE720903 EHA720902:EHA720903 EQW720902:EQW720903 FAS720902:FAS720903 FKO720902:FKO720903 FUK720902:FUK720903 GEG720902:GEG720903 GOC720902:GOC720903 GXY720902:GXY720903 HHU720902:HHU720903 HRQ720902:HRQ720903 IBM720902:IBM720903 ILI720902:ILI720903 IVE720902:IVE720903 JFA720902:JFA720903 JOW720902:JOW720903 JYS720902:JYS720903 KIO720902:KIO720903 KSK720902:KSK720903 LCG720902:LCG720903 LMC720902:LMC720903 LVY720902:LVY720903 MFU720902:MFU720903 MPQ720902:MPQ720903 MZM720902:MZM720903 NJI720902:NJI720903 NTE720902:NTE720903 ODA720902:ODA720903 OMW720902:OMW720903 OWS720902:OWS720903 PGO720902:PGO720903 PQK720902:PQK720903 QAG720902:QAG720903 QKC720902:QKC720903 QTY720902:QTY720903 RDU720902:RDU720903 RNQ720902:RNQ720903 RXM720902:RXM720903 SHI720902:SHI720903 SRE720902:SRE720903 TBA720902:TBA720903 TKW720902:TKW720903 TUS720902:TUS720903 UEO720902:UEO720903 UOK720902:UOK720903 UYG720902:UYG720903 VIC720902:VIC720903 VRY720902:VRY720903 WBU720902:WBU720903 WLQ720902:WLQ720903 WVM720902:WVM720903 E786438:E786439 JA786438:JA786439 SW786438:SW786439 ACS786438:ACS786439 AMO786438:AMO786439 AWK786438:AWK786439 BGG786438:BGG786439 BQC786438:BQC786439 BZY786438:BZY786439 CJU786438:CJU786439 CTQ786438:CTQ786439 DDM786438:DDM786439 DNI786438:DNI786439 DXE786438:DXE786439 EHA786438:EHA786439 EQW786438:EQW786439 FAS786438:FAS786439 FKO786438:FKO786439 FUK786438:FUK786439 GEG786438:GEG786439 GOC786438:GOC786439 GXY786438:GXY786439 HHU786438:HHU786439 HRQ786438:HRQ786439 IBM786438:IBM786439 ILI786438:ILI786439 IVE786438:IVE786439 JFA786438:JFA786439 JOW786438:JOW786439 JYS786438:JYS786439 KIO786438:KIO786439 KSK786438:KSK786439 LCG786438:LCG786439 LMC786438:LMC786439 LVY786438:LVY786439 MFU786438:MFU786439 MPQ786438:MPQ786439 MZM786438:MZM786439 NJI786438:NJI786439 NTE786438:NTE786439 ODA786438:ODA786439 OMW786438:OMW786439 OWS786438:OWS786439 PGO786438:PGO786439 PQK786438:PQK786439 QAG786438:QAG786439 QKC786438:QKC786439 QTY786438:QTY786439 RDU786438:RDU786439 RNQ786438:RNQ786439 RXM786438:RXM786439 SHI786438:SHI786439 SRE786438:SRE786439 TBA786438:TBA786439 TKW786438:TKW786439 TUS786438:TUS786439 UEO786438:UEO786439 UOK786438:UOK786439 UYG786438:UYG786439 VIC786438:VIC786439 VRY786438:VRY786439 WBU786438:WBU786439 WLQ786438:WLQ786439 WVM786438:WVM786439 E851974:E851975 JA851974:JA851975 SW851974:SW851975 ACS851974:ACS851975 AMO851974:AMO851975 AWK851974:AWK851975 BGG851974:BGG851975 BQC851974:BQC851975 BZY851974:BZY851975 CJU851974:CJU851975 CTQ851974:CTQ851975 DDM851974:DDM851975 DNI851974:DNI851975 DXE851974:DXE851975 EHA851974:EHA851975 EQW851974:EQW851975 FAS851974:FAS851975 FKO851974:FKO851975 FUK851974:FUK851975 GEG851974:GEG851975 GOC851974:GOC851975 GXY851974:GXY851975 HHU851974:HHU851975 HRQ851974:HRQ851975 IBM851974:IBM851975 ILI851974:ILI851975 IVE851974:IVE851975 JFA851974:JFA851975 JOW851974:JOW851975 JYS851974:JYS851975 KIO851974:KIO851975 KSK851974:KSK851975 LCG851974:LCG851975 LMC851974:LMC851975 LVY851974:LVY851975 MFU851974:MFU851975 MPQ851974:MPQ851975 MZM851974:MZM851975 NJI851974:NJI851975 NTE851974:NTE851975 ODA851974:ODA851975 OMW851974:OMW851975 OWS851974:OWS851975 PGO851974:PGO851975 PQK851974:PQK851975 QAG851974:QAG851975 QKC851974:QKC851975 QTY851974:QTY851975 RDU851974:RDU851975 RNQ851974:RNQ851975 RXM851974:RXM851975 SHI851974:SHI851975 SRE851974:SRE851975 TBA851974:TBA851975 TKW851974:TKW851975 TUS851974:TUS851975 UEO851974:UEO851975 UOK851974:UOK851975 UYG851974:UYG851975 VIC851974:VIC851975 VRY851974:VRY851975 WBU851974:WBU851975 WLQ851974:WLQ851975 WVM851974:WVM851975 E917510:E917511 JA917510:JA917511 SW917510:SW917511 ACS917510:ACS917511 AMO917510:AMO917511 AWK917510:AWK917511 BGG917510:BGG917511 BQC917510:BQC917511 BZY917510:BZY917511 CJU917510:CJU917511 CTQ917510:CTQ917511 DDM917510:DDM917511 DNI917510:DNI917511 DXE917510:DXE917511 EHA917510:EHA917511 EQW917510:EQW917511 FAS917510:FAS917511 FKO917510:FKO917511 FUK917510:FUK917511 GEG917510:GEG917511 GOC917510:GOC917511 GXY917510:GXY917511 HHU917510:HHU917511 HRQ917510:HRQ917511 IBM917510:IBM917511 ILI917510:ILI917511 IVE917510:IVE917511 JFA917510:JFA917511 JOW917510:JOW917511 JYS917510:JYS917511 KIO917510:KIO917511 KSK917510:KSK917511 LCG917510:LCG917511 LMC917510:LMC917511 LVY917510:LVY917511 MFU917510:MFU917511 MPQ917510:MPQ917511 MZM917510:MZM917511 NJI917510:NJI917511 NTE917510:NTE917511 ODA917510:ODA917511 OMW917510:OMW917511 OWS917510:OWS917511 PGO917510:PGO917511 PQK917510:PQK917511 QAG917510:QAG917511 QKC917510:QKC917511 QTY917510:QTY917511 RDU917510:RDU917511 RNQ917510:RNQ917511 RXM917510:RXM917511 SHI917510:SHI917511 SRE917510:SRE917511 TBA917510:TBA917511 TKW917510:TKW917511 TUS917510:TUS917511 UEO917510:UEO917511 UOK917510:UOK917511 UYG917510:UYG917511 VIC917510:VIC917511 VRY917510:VRY917511 WBU917510:WBU917511 WLQ917510:WLQ917511 WVM917510:WVM917511 E983046:E983047 JA983046:JA983047 SW983046:SW983047 ACS983046:ACS983047 AMO983046:AMO983047 AWK983046:AWK983047 BGG983046:BGG983047 BQC983046:BQC983047 BZY983046:BZY983047 CJU983046:CJU983047 CTQ983046:CTQ983047 DDM983046:DDM983047 DNI983046:DNI983047 DXE983046:DXE983047 EHA983046:EHA983047 EQW983046:EQW983047 FAS983046:FAS983047 FKO983046:FKO983047 FUK983046:FUK983047 GEG983046:GEG983047 GOC983046:GOC983047 GXY983046:GXY983047 HHU983046:HHU983047 HRQ983046:HRQ983047 IBM983046:IBM983047 ILI983046:ILI983047 IVE983046:IVE983047 JFA983046:JFA983047 JOW983046:JOW983047 JYS983046:JYS983047 KIO983046:KIO983047 KSK983046:KSK983047 LCG983046:LCG983047 LMC983046:LMC983047 LVY983046:LVY983047 MFU983046:MFU983047 MPQ983046:MPQ983047 MZM983046:MZM983047 NJI983046:NJI983047 NTE983046:NTE983047 ODA983046:ODA983047 OMW983046:OMW983047 OWS983046:OWS983047 PGO983046:PGO983047 PQK983046:PQK983047 QAG983046:QAG983047 QKC983046:QKC983047 QTY983046:QTY983047 RDU983046:RDU983047 RNQ983046:RNQ983047 RXM983046:RXM983047 SHI983046:SHI983047 SRE983046:SRE983047 TBA983046:TBA983047 TKW983046:TKW983047 TUS983046:TUS983047 UEO983046:UEO983047 UOK983046:UOK983047 UYG983046:UYG983047 VIC983046:VIC983047 VRY983046:VRY983047 WBU983046:WBU983047 WLQ983046:WLQ983047 WVM983046:WVM983047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4:E65555 JA65554:JA65555 SW65554:SW65555 ACS65554:ACS65555 AMO65554:AMO65555 AWK65554:AWK65555 BGG65554:BGG65555 BQC65554:BQC65555 BZY65554:BZY65555 CJU65554:CJU65555 CTQ65554:CTQ65555 DDM65554:DDM65555 DNI65554:DNI65555 DXE65554:DXE65555 EHA65554:EHA65555 EQW65554:EQW65555 FAS65554:FAS65555 FKO65554:FKO65555 FUK65554:FUK65555 GEG65554:GEG65555 GOC65554:GOC65555 GXY65554:GXY65555 HHU65554:HHU65555 HRQ65554:HRQ65555 IBM65554:IBM65555 ILI65554:ILI65555 IVE65554:IVE65555 JFA65554:JFA65555 JOW65554:JOW65555 JYS65554:JYS65555 KIO65554:KIO65555 KSK65554:KSK65555 LCG65554:LCG65555 LMC65554:LMC65555 LVY65554:LVY65555 MFU65554:MFU65555 MPQ65554:MPQ65555 MZM65554:MZM65555 NJI65554:NJI65555 NTE65554:NTE65555 ODA65554:ODA65555 OMW65554:OMW65555 OWS65554:OWS65555 PGO65554:PGO65555 PQK65554:PQK65555 QAG65554:QAG65555 QKC65554:QKC65555 QTY65554:QTY65555 RDU65554:RDU65555 RNQ65554:RNQ65555 RXM65554:RXM65555 SHI65554:SHI65555 SRE65554:SRE65555 TBA65554:TBA65555 TKW65554:TKW65555 TUS65554:TUS65555 UEO65554:UEO65555 UOK65554:UOK65555 UYG65554:UYG65555 VIC65554:VIC65555 VRY65554:VRY65555 WBU65554:WBU65555 WLQ65554:WLQ65555 WVM65554:WVM65555 E131090:E131091 JA131090:JA131091 SW131090:SW131091 ACS131090:ACS131091 AMO131090:AMO131091 AWK131090:AWK131091 BGG131090:BGG131091 BQC131090:BQC131091 BZY131090:BZY131091 CJU131090:CJU131091 CTQ131090:CTQ131091 DDM131090:DDM131091 DNI131090:DNI131091 DXE131090:DXE131091 EHA131090:EHA131091 EQW131090:EQW131091 FAS131090:FAS131091 FKO131090:FKO131091 FUK131090:FUK131091 GEG131090:GEG131091 GOC131090:GOC131091 GXY131090:GXY131091 HHU131090:HHU131091 HRQ131090:HRQ131091 IBM131090:IBM131091 ILI131090:ILI131091 IVE131090:IVE131091 JFA131090:JFA131091 JOW131090:JOW131091 JYS131090:JYS131091 KIO131090:KIO131091 KSK131090:KSK131091 LCG131090:LCG131091 LMC131090:LMC131091 LVY131090:LVY131091 MFU131090:MFU131091 MPQ131090:MPQ131091 MZM131090:MZM131091 NJI131090:NJI131091 NTE131090:NTE131091 ODA131090:ODA131091 OMW131090:OMW131091 OWS131090:OWS131091 PGO131090:PGO131091 PQK131090:PQK131091 QAG131090:QAG131091 QKC131090:QKC131091 QTY131090:QTY131091 RDU131090:RDU131091 RNQ131090:RNQ131091 RXM131090:RXM131091 SHI131090:SHI131091 SRE131090:SRE131091 TBA131090:TBA131091 TKW131090:TKW131091 TUS131090:TUS131091 UEO131090:UEO131091 UOK131090:UOK131091 UYG131090:UYG131091 VIC131090:VIC131091 VRY131090:VRY131091 WBU131090:WBU131091 WLQ131090:WLQ131091 WVM131090:WVM131091 E196626:E196627 JA196626:JA196627 SW196626:SW196627 ACS196626:ACS196627 AMO196626:AMO196627 AWK196626:AWK196627 BGG196626:BGG196627 BQC196626:BQC196627 BZY196626:BZY196627 CJU196626:CJU196627 CTQ196626:CTQ196627 DDM196626:DDM196627 DNI196626:DNI196627 DXE196626:DXE196627 EHA196626:EHA196627 EQW196626:EQW196627 FAS196626:FAS196627 FKO196626:FKO196627 FUK196626:FUK196627 GEG196626:GEG196627 GOC196626:GOC196627 GXY196626:GXY196627 HHU196626:HHU196627 HRQ196626:HRQ196627 IBM196626:IBM196627 ILI196626:ILI196627 IVE196626:IVE196627 JFA196626:JFA196627 JOW196626:JOW196627 JYS196626:JYS196627 KIO196626:KIO196627 KSK196626:KSK196627 LCG196626:LCG196627 LMC196626:LMC196627 LVY196626:LVY196627 MFU196626:MFU196627 MPQ196626:MPQ196627 MZM196626:MZM196627 NJI196626:NJI196627 NTE196626:NTE196627 ODA196626:ODA196627 OMW196626:OMW196627 OWS196626:OWS196627 PGO196626:PGO196627 PQK196626:PQK196627 QAG196626:QAG196627 QKC196626:QKC196627 QTY196626:QTY196627 RDU196626:RDU196627 RNQ196626:RNQ196627 RXM196626:RXM196627 SHI196626:SHI196627 SRE196626:SRE196627 TBA196626:TBA196627 TKW196626:TKW196627 TUS196626:TUS196627 UEO196626:UEO196627 UOK196626:UOK196627 UYG196626:UYG196627 VIC196626:VIC196627 VRY196626:VRY196627 WBU196626:WBU196627 WLQ196626:WLQ196627 WVM196626:WVM196627 E262162:E262163 JA262162:JA262163 SW262162:SW262163 ACS262162:ACS262163 AMO262162:AMO262163 AWK262162:AWK262163 BGG262162:BGG262163 BQC262162:BQC262163 BZY262162:BZY262163 CJU262162:CJU262163 CTQ262162:CTQ262163 DDM262162:DDM262163 DNI262162:DNI262163 DXE262162:DXE262163 EHA262162:EHA262163 EQW262162:EQW262163 FAS262162:FAS262163 FKO262162:FKO262163 FUK262162:FUK262163 GEG262162:GEG262163 GOC262162:GOC262163 GXY262162:GXY262163 HHU262162:HHU262163 HRQ262162:HRQ262163 IBM262162:IBM262163 ILI262162:ILI262163 IVE262162:IVE262163 JFA262162:JFA262163 JOW262162:JOW262163 JYS262162:JYS262163 KIO262162:KIO262163 KSK262162:KSK262163 LCG262162:LCG262163 LMC262162:LMC262163 LVY262162:LVY262163 MFU262162:MFU262163 MPQ262162:MPQ262163 MZM262162:MZM262163 NJI262162:NJI262163 NTE262162:NTE262163 ODA262162:ODA262163 OMW262162:OMW262163 OWS262162:OWS262163 PGO262162:PGO262163 PQK262162:PQK262163 QAG262162:QAG262163 QKC262162:QKC262163 QTY262162:QTY262163 RDU262162:RDU262163 RNQ262162:RNQ262163 RXM262162:RXM262163 SHI262162:SHI262163 SRE262162:SRE262163 TBA262162:TBA262163 TKW262162:TKW262163 TUS262162:TUS262163 UEO262162:UEO262163 UOK262162:UOK262163 UYG262162:UYG262163 VIC262162:VIC262163 VRY262162:VRY262163 WBU262162:WBU262163 WLQ262162:WLQ262163 WVM262162:WVM262163 E327698:E327699 JA327698:JA327699 SW327698:SW327699 ACS327698:ACS327699 AMO327698:AMO327699 AWK327698:AWK327699 BGG327698:BGG327699 BQC327698:BQC327699 BZY327698:BZY327699 CJU327698:CJU327699 CTQ327698:CTQ327699 DDM327698:DDM327699 DNI327698:DNI327699 DXE327698:DXE327699 EHA327698:EHA327699 EQW327698:EQW327699 FAS327698:FAS327699 FKO327698:FKO327699 FUK327698:FUK327699 GEG327698:GEG327699 GOC327698:GOC327699 GXY327698:GXY327699 HHU327698:HHU327699 HRQ327698:HRQ327699 IBM327698:IBM327699 ILI327698:ILI327699 IVE327698:IVE327699 JFA327698:JFA327699 JOW327698:JOW327699 JYS327698:JYS327699 KIO327698:KIO327699 KSK327698:KSK327699 LCG327698:LCG327699 LMC327698:LMC327699 LVY327698:LVY327699 MFU327698:MFU327699 MPQ327698:MPQ327699 MZM327698:MZM327699 NJI327698:NJI327699 NTE327698:NTE327699 ODA327698:ODA327699 OMW327698:OMW327699 OWS327698:OWS327699 PGO327698:PGO327699 PQK327698:PQK327699 QAG327698:QAG327699 QKC327698:QKC327699 QTY327698:QTY327699 RDU327698:RDU327699 RNQ327698:RNQ327699 RXM327698:RXM327699 SHI327698:SHI327699 SRE327698:SRE327699 TBA327698:TBA327699 TKW327698:TKW327699 TUS327698:TUS327699 UEO327698:UEO327699 UOK327698:UOK327699 UYG327698:UYG327699 VIC327698:VIC327699 VRY327698:VRY327699 WBU327698:WBU327699 WLQ327698:WLQ327699 WVM327698:WVM327699 E393234:E393235 JA393234:JA393235 SW393234:SW393235 ACS393234:ACS393235 AMO393234:AMO393235 AWK393234:AWK393235 BGG393234:BGG393235 BQC393234:BQC393235 BZY393234:BZY393235 CJU393234:CJU393235 CTQ393234:CTQ393235 DDM393234:DDM393235 DNI393234:DNI393235 DXE393234:DXE393235 EHA393234:EHA393235 EQW393234:EQW393235 FAS393234:FAS393235 FKO393234:FKO393235 FUK393234:FUK393235 GEG393234:GEG393235 GOC393234:GOC393235 GXY393234:GXY393235 HHU393234:HHU393235 HRQ393234:HRQ393235 IBM393234:IBM393235 ILI393234:ILI393235 IVE393234:IVE393235 JFA393234:JFA393235 JOW393234:JOW393235 JYS393234:JYS393235 KIO393234:KIO393235 KSK393234:KSK393235 LCG393234:LCG393235 LMC393234:LMC393235 LVY393234:LVY393235 MFU393234:MFU393235 MPQ393234:MPQ393235 MZM393234:MZM393235 NJI393234:NJI393235 NTE393234:NTE393235 ODA393234:ODA393235 OMW393234:OMW393235 OWS393234:OWS393235 PGO393234:PGO393235 PQK393234:PQK393235 QAG393234:QAG393235 QKC393234:QKC393235 QTY393234:QTY393235 RDU393234:RDU393235 RNQ393234:RNQ393235 RXM393234:RXM393235 SHI393234:SHI393235 SRE393234:SRE393235 TBA393234:TBA393235 TKW393234:TKW393235 TUS393234:TUS393235 UEO393234:UEO393235 UOK393234:UOK393235 UYG393234:UYG393235 VIC393234:VIC393235 VRY393234:VRY393235 WBU393234:WBU393235 WLQ393234:WLQ393235 WVM393234:WVM393235 E458770:E458771 JA458770:JA458771 SW458770:SW458771 ACS458770:ACS458771 AMO458770:AMO458771 AWK458770:AWK458771 BGG458770:BGG458771 BQC458770:BQC458771 BZY458770:BZY458771 CJU458770:CJU458771 CTQ458770:CTQ458771 DDM458770:DDM458771 DNI458770:DNI458771 DXE458770:DXE458771 EHA458770:EHA458771 EQW458770:EQW458771 FAS458770:FAS458771 FKO458770:FKO458771 FUK458770:FUK458771 GEG458770:GEG458771 GOC458770:GOC458771 GXY458770:GXY458771 HHU458770:HHU458771 HRQ458770:HRQ458771 IBM458770:IBM458771 ILI458770:ILI458771 IVE458770:IVE458771 JFA458770:JFA458771 JOW458770:JOW458771 JYS458770:JYS458771 KIO458770:KIO458771 KSK458770:KSK458771 LCG458770:LCG458771 LMC458770:LMC458771 LVY458770:LVY458771 MFU458770:MFU458771 MPQ458770:MPQ458771 MZM458770:MZM458771 NJI458770:NJI458771 NTE458770:NTE458771 ODA458770:ODA458771 OMW458770:OMW458771 OWS458770:OWS458771 PGO458770:PGO458771 PQK458770:PQK458771 QAG458770:QAG458771 QKC458770:QKC458771 QTY458770:QTY458771 RDU458770:RDU458771 RNQ458770:RNQ458771 RXM458770:RXM458771 SHI458770:SHI458771 SRE458770:SRE458771 TBA458770:TBA458771 TKW458770:TKW458771 TUS458770:TUS458771 UEO458770:UEO458771 UOK458770:UOK458771 UYG458770:UYG458771 VIC458770:VIC458771 VRY458770:VRY458771 WBU458770:WBU458771 WLQ458770:WLQ458771 WVM458770:WVM458771 E524306:E524307 JA524306:JA524307 SW524306:SW524307 ACS524306:ACS524307 AMO524306:AMO524307 AWK524306:AWK524307 BGG524306:BGG524307 BQC524306:BQC524307 BZY524306:BZY524307 CJU524306:CJU524307 CTQ524306:CTQ524307 DDM524306:DDM524307 DNI524306:DNI524307 DXE524306:DXE524307 EHA524306:EHA524307 EQW524306:EQW524307 FAS524306:FAS524307 FKO524306:FKO524307 FUK524306:FUK524307 GEG524306:GEG524307 GOC524306:GOC524307 GXY524306:GXY524307 HHU524306:HHU524307 HRQ524306:HRQ524307 IBM524306:IBM524307 ILI524306:ILI524307 IVE524306:IVE524307 JFA524306:JFA524307 JOW524306:JOW524307 JYS524306:JYS524307 KIO524306:KIO524307 KSK524306:KSK524307 LCG524306:LCG524307 LMC524306:LMC524307 LVY524306:LVY524307 MFU524306:MFU524307 MPQ524306:MPQ524307 MZM524306:MZM524307 NJI524306:NJI524307 NTE524306:NTE524307 ODA524306:ODA524307 OMW524306:OMW524307 OWS524306:OWS524307 PGO524306:PGO524307 PQK524306:PQK524307 QAG524306:QAG524307 QKC524306:QKC524307 QTY524306:QTY524307 RDU524306:RDU524307 RNQ524306:RNQ524307 RXM524306:RXM524307 SHI524306:SHI524307 SRE524306:SRE524307 TBA524306:TBA524307 TKW524306:TKW524307 TUS524306:TUS524307 UEO524306:UEO524307 UOK524306:UOK524307 UYG524306:UYG524307 VIC524306:VIC524307 VRY524306:VRY524307 WBU524306:WBU524307 WLQ524306:WLQ524307 WVM524306:WVM524307 E589842:E589843 JA589842:JA589843 SW589842:SW589843 ACS589842:ACS589843 AMO589842:AMO589843 AWK589842:AWK589843 BGG589842:BGG589843 BQC589842:BQC589843 BZY589842:BZY589843 CJU589842:CJU589843 CTQ589842:CTQ589843 DDM589842:DDM589843 DNI589842:DNI589843 DXE589842:DXE589843 EHA589842:EHA589843 EQW589842:EQW589843 FAS589842:FAS589843 FKO589842:FKO589843 FUK589842:FUK589843 GEG589842:GEG589843 GOC589842:GOC589843 GXY589842:GXY589843 HHU589842:HHU589843 HRQ589842:HRQ589843 IBM589842:IBM589843 ILI589842:ILI589843 IVE589842:IVE589843 JFA589842:JFA589843 JOW589842:JOW589843 JYS589842:JYS589843 KIO589842:KIO589843 KSK589842:KSK589843 LCG589842:LCG589843 LMC589842:LMC589843 LVY589842:LVY589843 MFU589842:MFU589843 MPQ589842:MPQ589843 MZM589842:MZM589843 NJI589842:NJI589843 NTE589842:NTE589843 ODA589842:ODA589843 OMW589842:OMW589843 OWS589842:OWS589843 PGO589842:PGO589843 PQK589842:PQK589843 QAG589842:QAG589843 QKC589842:QKC589843 QTY589842:QTY589843 RDU589842:RDU589843 RNQ589842:RNQ589843 RXM589842:RXM589843 SHI589842:SHI589843 SRE589842:SRE589843 TBA589842:TBA589843 TKW589842:TKW589843 TUS589842:TUS589843 UEO589842:UEO589843 UOK589842:UOK589843 UYG589842:UYG589843 VIC589842:VIC589843 VRY589842:VRY589843 WBU589842:WBU589843 WLQ589842:WLQ589843 WVM589842:WVM589843 E655378:E655379 JA655378:JA655379 SW655378:SW655379 ACS655378:ACS655379 AMO655378:AMO655379 AWK655378:AWK655379 BGG655378:BGG655379 BQC655378:BQC655379 BZY655378:BZY655379 CJU655378:CJU655379 CTQ655378:CTQ655379 DDM655378:DDM655379 DNI655378:DNI655379 DXE655378:DXE655379 EHA655378:EHA655379 EQW655378:EQW655379 FAS655378:FAS655379 FKO655378:FKO655379 FUK655378:FUK655379 GEG655378:GEG655379 GOC655378:GOC655379 GXY655378:GXY655379 HHU655378:HHU655379 HRQ655378:HRQ655379 IBM655378:IBM655379 ILI655378:ILI655379 IVE655378:IVE655379 JFA655378:JFA655379 JOW655378:JOW655379 JYS655378:JYS655379 KIO655378:KIO655379 KSK655378:KSK655379 LCG655378:LCG655379 LMC655378:LMC655379 LVY655378:LVY655379 MFU655378:MFU655379 MPQ655378:MPQ655379 MZM655378:MZM655379 NJI655378:NJI655379 NTE655378:NTE655379 ODA655378:ODA655379 OMW655378:OMW655379 OWS655378:OWS655379 PGO655378:PGO655379 PQK655378:PQK655379 QAG655378:QAG655379 QKC655378:QKC655379 QTY655378:QTY655379 RDU655378:RDU655379 RNQ655378:RNQ655379 RXM655378:RXM655379 SHI655378:SHI655379 SRE655378:SRE655379 TBA655378:TBA655379 TKW655378:TKW655379 TUS655378:TUS655379 UEO655378:UEO655379 UOK655378:UOK655379 UYG655378:UYG655379 VIC655378:VIC655379 VRY655378:VRY655379 WBU655378:WBU655379 WLQ655378:WLQ655379 WVM655378:WVM655379 E720914:E720915 JA720914:JA720915 SW720914:SW720915 ACS720914:ACS720915 AMO720914:AMO720915 AWK720914:AWK720915 BGG720914:BGG720915 BQC720914:BQC720915 BZY720914:BZY720915 CJU720914:CJU720915 CTQ720914:CTQ720915 DDM720914:DDM720915 DNI720914:DNI720915 DXE720914:DXE720915 EHA720914:EHA720915 EQW720914:EQW720915 FAS720914:FAS720915 FKO720914:FKO720915 FUK720914:FUK720915 GEG720914:GEG720915 GOC720914:GOC720915 GXY720914:GXY720915 HHU720914:HHU720915 HRQ720914:HRQ720915 IBM720914:IBM720915 ILI720914:ILI720915 IVE720914:IVE720915 JFA720914:JFA720915 JOW720914:JOW720915 JYS720914:JYS720915 KIO720914:KIO720915 KSK720914:KSK720915 LCG720914:LCG720915 LMC720914:LMC720915 LVY720914:LVY720915 MFU720914:MFU720915 MPQ720914:MPQ720915 MZM720914:MZM720915 NJI720914:NJI720915 NTE720914:NTE720915 ODA720914:ODA720915 OMW720914:OMW720915 OWS720914:OWS720915 PGO720914:PGO720915 PQK720914:PQK720915 QAG720914:QAG720915 QKC720914:QKC720915 QTY720914:QTY720915 RDU720914:RDU720915 RNQ720914:RNQ720915 RXM720914:RXM720915 SHI720914:SHI720915 SRE720914:SRE720915 TBA720914:TBA720915 TKW720914:TKW720915 TUS720914:TUS720915 UEO720914:UEO720915 UOK720914:UOK720915 UYG720914:UYG720915 VIC720914:VIC720915 VRY720914:VRY720915 WBU720914:WBU720915 WLQ720914:WLQ720915 WVM720914:WVM720915 E786450:E786451 JA786450:JA786451 SW786450:SW786451 ACS786450:ACS786451 AMO786450:AMO786451 AWK786450:AWK786451 BGG786450:BGG786451 BQC786450:BQC786451 BZY786450:BZY786451 CJU786450:CJU786451 CTQ786450:CTQ786451 DDM786450:DDM786451 DNI786450:DNI786451 DXE786450:DXE786451 EHA786450:EHA786451 EQW786450:EQW786451 FAS786450:FAS786451 FKO786450:FKO786451 FUK786450:FUK786451 GEG786450:GEG786451 GOC786450:GOC786451 GXY786450:GXY786451 HHU786450:HHU786451 HRQ786450:HRQ786451 IBM786450:IBM786451 ILI786450:ILI786451 IVE786450:IVE786451 JFA786450:JFA786451 JOW786450:JOW786451 JYS786450:JYS786451 KIO786450:KIO786451 KSK786450:KSK786451 LCG786450:LCG786451 LMC786450:LMC786451 LVY786450:LVY786451 MFU786450:MFU786451 MPQ786450:MPQ786451 MZM786450:MZM786451 NJI786450:NJI786451 NTE786450:NTE786451 ODA786450:ODA786451 OMW786450:OMW786451 OWS786450:OWS786451 PGO786450:PGO786451 PQK786450:PQK786451 QAG786450:QAG786451 QKC786450:QKC786451 QTY786450:QTY786451 RDU786450:RDU786451 RNQ786450:RNQ786451 RXM786450:RXM786451 SHI786450:SHI786451 SRE786450:SRE786451 TBA786450:TBA786451 TKW786450:TKW786451 TUS786450:TUS786451 UEO786450:UEO786451 UOK786450:UOK786451 UYG786450:UYG786451 VIC786450:VIC786451 VRY786450:VRY786451 WBU786450:WBU786451 WLQ786450:WLQ786451 WVM786450:WVM786451 E851986:E851987 JA851986:JA851987 SW851986:SW851987 ACS851986:ACS851987 AMO851986:AMO851987 AWK851986:AWK851987 BGG851986:BGG851987 BQC851986:BQC851987 BZY851986:BZY851987 CJU851986:CJU851987 CTQ851986:CTQ851987 DDM851986:DDM851987 DNI851986:DNI851987 DXE851986:DXE851987 EHA851986:EHA851987 EQW851986:EQW851987 FAS851986:FAS851987 FKO851986:FKO851987 FUK851986:FUK851987 GEG851986:GEG851987 GOC851986:GOC851987 GXY851986:GXY851987 HHU851986:HHU851987 HRQ851986:HRQ851987 IBM851986:IBM851987 ILI851986:ILI851987 IVE851986:IVE851987 JFA851986:JFA851987 JOW851986:JOW851987 JYS851986:JYS851987 KIO851986:KIO851987 KSK851986:KSK851987 LCG851986:LCG851987 LMC851986:LMC851987 LVY851986:LVY851987 MFU851986:MFU851987 MPQ851986:MPQ851987 MZM851986:MZM851987 NJI851986:NJI851987 NTE851986:NTE851987 ODA851986:ODA851987 OMW851986:OMW851987 OWS851986:OWS851987 PGO851986:PGO851987 PQK851986:PQK851987 QAG851986:QAG851987 QKC851986:QKC851987 QTY851986:QTY851987 RDU851986:RDU851987 RNQ851986:RNQ851987 RXM851986:RXM851987 SHI851986:SHI851987 SRE851986:SRE851987 TBA851986:TBA851987 TKW851986:TKW851987 TUS851986:TUS851987 UEO851986:UEO851987 UOK851986:UOK851987 UYG851986:UYG851987 VIC851986:VIC851987 VRY851986:VRY851987 WBU851986:WBU851987 WLQ851986:WLQ851987 WVM851986:WVM851987 E917522:E917523 JA917522:JA917523 SW917522:SW917523 ACS917522:ACS917523 AMO917522:AMO917523 AWK917522:AWK917523 BGG917522:BGG917523 BQC917522:BQC917523 BZY917522:BZY917523 CJU917522:CJU917523 CTQ917522:CTQ917523 DDM917522:DDM917523 DNI917522:DNI917523 DXE917522:DXE917523 EHA917522:EHA917523 EQW917522:EQW917523 FAS917522:FAS917523 FKO917522:FKO917523 FUK917522:FUK917523 GEG917522:GEG917523 GOC917522:GOC917523 GXY917522:GXY917523 HHU917522:HHU917523 HRQ917522:HRQ917523 IBM917522:IBM917523 ILI917522:ILI917523 IVE917522:IVE917523 JFA917522:JFA917523 JOW917522:JOW917523 JYS917522:JYS917523 KIO917522:KIO917523 KSK917522:KSK917523 LCG917522:LCG917523 LMC917522:LMC917523 LVY917522:LVY917523 MFU917522:MFU917523 MPQ917522:MPQ917523 MZM917522:MZM917523 NJI917522:NJI917523 NTE917522:NTE917523 ODA917522:ODA917523 OMW917522:OMW917523 OWS917522:OWS917523 PGO917522:PGO917523 PQK917522:PQK917523 QAG917522:QAG917523 QKC917522:QKC917523 QTY917522:QTY917523 RDU917522:RDU917523 RNQ917522:RNQ917523 RXM917522:RXM917523 SHI917522:SHI917523 SRE917522:SRE917523 TBA917522:TBA917523 TKW917522:TKW917523 TUS917522:TUS917523 UEO917522:UEO917523 UOK917522:UOK917523 UYG917522:UYG917523 VIC917522:VIC917523 VRY917522:VRY917523 WBU917522:WBU917523 WLQ917522:WLQ917523 WVM917522:WVM917523 E983058:E983059 JA983058:JA983059 SW983058:SW983059 ACS983058:ACS983059 AMO983058:AMO983059 AWK983058:AWK983059 BGG983058:BGG983059 BQC983058:BQC983059 BZY983058:BZY983059 CJU983058:CJU983059 CTQ983058:CTQ983059 DDM983058:DDM983059 DNI983058:DNI983059 DXE983058:DXE983059 EHA983058:EHA983059 EQW983058:EQW983059 FAS983058:FAS983059 FKO983058:FKO983059 FUK983058:FUK983059 GEG983058:GEG983059 GOC983058:GOC983059 GXY983058:GXY983059 HHU983058:HHU983059 HRQ983058:HRQ983059 IBM983058:IBM983059 ILI983058:ILI983059 IVE983058:IVE983059 JFA983058:JFA983059 JOW983058:JOW983059 JYS983058:JYS983059 KIO983058:KIO983059 KSK983058:KSK983059 LCG983058:LCG983059 LMC983058:LMC983059 LVY983058:LVY983059 MFU983058:MFU983059 MPQ983058:MPQ983059 MZM983058:MZM983059 NJI983058:NJI983059 NTE983058:NTE983059 ODA983058:ODA983059 OMW983058:OMW983059 OWS983058:OWS983059 PGO983058:PGO983059 PQK983058:PQK983059 QAG983058:QAG983059 QKC983058:QKC983059 QTY983058:QTY983059 RDU983058:RDU983059 RNQ983058:RNQ983059 RXM983058:RXM983059 SHI983058:SHI983059 SRE983058:SRE983059 TBA983058:TBA983059 TKW983058:TKW983059 TUS983058:TUS983059 UEO983058:UEO983059 UOK983058:UOK983059 UYG983058:UYG983059 VIC983058:VIC983059 VRY983058:VRY983059 WBU983058:WBU983059 WLQ983058:WLQ983059 WVM983058:WVM983059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48:E65549 JA65548:JA65549 SW65548:SW65549 ACS65548:ACS65549 AMO65548:AMO65549 AWK65548:AWK65549 BGG65548:BGG65549 BQC65548:BQC65549 BZY65548:BZY65549 CJU65548:CJU65549 CTQ65548:CTQ65549 DDM65548:DDM65549 DNI65548:DNI65549 DXE65548:DXE65549 EHA65548:EHA65549 EQW65548:EQW65549 FAS65548:FAS65549 FKO65548:FKO65549 FUK65548:FUK65549 GEG65548:GEG65549 GOC65548:GOC65549 GXY65548:GXY65549 HHU65548:HHU65549 HRQ65548:HRQ65549 IBM65548:IBM65549 ILI65548:ILI65549 IVE65548:IVE65549 JFA65548:JFA65549 JOW65548:JOW65549 JYS65548:JYS65549 KIO65548:KIO65549 KSK65548:KSK65549 LCG65548:LCG65549 LMC65548:LMC65549 LVY65548:LVY65549 MFU65548:MFU65549 MPQ65548:MPQ65549 MZM65548:MZM65549 NJI65548:NJI65549 NTE65548:NTE65549 ODA65548:ODA65549 OMW65548:OMW65549 OWS65548:OWS65549 PGO65548:PGO65549 PQK65548:PQK65549 QAG65548:QAG65549 QKC65548:QKC65549 QTY65548:QTY65549 RDU65548:RDU65549 RNQ65548:RNQ65549 RXM65548:RXM65549 SHI65548:SHI65549 SRE65548:SRE65549 TBA65548:TBA65549 TKW65548:TKW65549 TUS65548:TUS65549 UEO65548:UEO65549 UOK65548:UOK65549 UYG65548:UYG65549 VIC65548:VIC65549 VRY65548:VRY65549 WBU65548:WBU65549 WLQ65548:WLQ65549 WVM65548:WVM65549 E131084:E131085 JA131084:JA131085 SW131084:SW131085 ACS131084:ACS131085 AMO131084:AMO131085 AWK131084:AWK131085 BGG131084:BGG131085 BQC131084:BQC131085 BZY131084:BZY131085 CJU131084:CJU131085 CTQ131084:CTQ131085 DDM131084:DDM131085 DNI131084:DNI131085 DXE131084:DXE131085 EHA131084:EHA131085 EQW131084:EQW131085 FAS131084:FAS131085 FKO131084:FKO131085 FUK131084:FUK131085 GEG131084:GEG131085 GOC131084:GOC131085 GXY131084:GXY131085 HHU131084:HHU131085 HRQ131084:HRQ131085 IBM131084:IBM131085 ILI131084:ILI131085 IVE131084:IVE131085 JFA131084:JFA131085 JOW131084:JOW131085 JYS131084:JYS131085 KIO131084:KIO131085 KSK131084:KSK131085 LCG131084:LCG131085 LMC131084:LMC131085 LVY131084:LVY131085 MFU131084:MFU131085 MPQ131084:MPQ131085 MZM131084:MZM131085 NJI131084:NJI131085 NTE131084:NTE131085 ODA131084:ODA131085 OMW131084:OMW131085 OWS131084:OWS131085 PGO131084:PGO131085 PQK131084:PQK131085 QAG131084:QAG131085 QKC131084:QKC131085 QTY131084:QTY131085 RDU131084:RDU131085 RNQ131084:RNQ131085 RXM131084:RXM131085 SHI131084:SHI131085 SRE131084:SRE131085 TBA131084:TBA131085 TKW131084:TKW131085 TUS131084:TUS131085 UEO131084:UEO131085 UOK131084:UOK131085 UYG131084:UYG131085 VIC131084:VIC131085 VRY131084:VRY131085 WBU131084:WBU131085 WLQ131084:WLQ131085 WVM131084:WVM131085 E196620:E196621 JA196620:JA196621 SW196620:SW196621 ACS196620:ACS196621 AMO196620:AMO196621 AWK196620:AWK196621 BGG196620:BGG196621 BQC196620:BQC196621 BZY196620:BZY196621 CJU196620:CJU196621 CTQ196620:CTQ196621 DDM196620:DDM196621 DNI196620:DNI196621 DXE196620:DXE196621 EHA196620:EHA196621 EQW196620:EQW196621 FAS196620:FAS196621 FKO196620:FKO196621 FUK196620:FUK196621 GEG196620:GEG196621 GOC196620:GOC196621 GXY196620:GXY196621 HHU196620:HHU196621 HRQ196620:HRQ196621 IBM196620:IBM196621 ILI196620:ILI196621 IVE196620:IVE196621 JFA196620:JFA196621 JOW196620:JOW196621 JYS196620:JYS196621 KIO196620:KIO196621 KSK196620:KSK196621 LCG196620:LCG196621 LMC196620:LMC196621 LVY196620:LVY196621 MFU196620:MFU196621 MPQ196620:MPQ196621 MZM196620:MZM196621 NJI196620:NJI196621 NTE196620:NTE196621 ODA196620:ODA196621 OMW196620:OMW196621 OWS196620:OWS196621 PGO196620:PGO196621 PQK196620:PQK196621 QAG196620:QAG196621 QKC196620:QKC196621 QTY196620:QTY196621 RDU196620:RDU196621 RNQ196620:RNQ196621 RXM196620:RXM196621 SHI196620:SHI196621 SRE196620:SRE196621 TBA196620:TBA196621 TKW196620:TKW196621 TUS196620:TUS196621 UEO196620:UEO196621 UOK196620:UOK196621 UYG196620:UYG196621 VIC196620:VIC196621 VRY196620:VRY196621 WBU196620:WBU196621 WLQ196620:WLQ196621 WVM196620:WVM196621 E262156:E262157 JA262156:JA262157 SW262156:SW262157 ACS262156:ACS262157 AMO262156:AMO262157 AWK262156:AWK262157 BGG262156:BGG262157 BQC262156:BQC262157 BZY262156:BZY262157 CJU262156:CJU262157 CTQ262156:CTQ262157 DDM262156:DDM262157 DNI262156:DNI262157 DXE262156:DXE262157 EHA262156:EHA262157 EQW262156:EQW262157 FAS262156:FAS262157 FKO262156:FKO262157 FUK262156:FUK262157 GEG262156:GEG262157 GOC262156:GOC262157 GXY262156:GXY262157 HHU262156:HHU262157 HRQ262156:HRQ262157 IBM262156:IBM262157 ILI262156:ILI262157 IVE262156:IVE262157 JFA262156:JFA262157 JOW262156:JOW262157 JYS262156:JYS262157 KIO262156:KIO262157 KSK262156:KSK262157 LCG262156:LCG262157 LMC262156:LMC262157 LVY262156:LVY262157 MFU262156:MFU262157 MPQ262156:MPQ262157 MZM262156:MZM262157 NJI262156:NJI262157 NTE262156:NTE262157 ODA262156:ODA262157 OMW262156:OMW262157 OWS262156:OWS262157 PGO262156:PGO262157 PQK262156:PQK262157 QAG262156:QAG262157 QKC262156:QKC262157 QTY262156:QTY262157 RDU262156:RDU262157 RNQ262156:RNQ262157 RXM262156:RXM262157 SHI262156:SHI262157 SRE262156:SRE262157 TBA262156:TBA262157 TKW262156:TKW262157 TUS262156:TUS262157 UEO262156:UEO262157 UOK262156:UOK262157 UYG262156:UYG262157 VIC262156:VIC262157 VRY262156:VRY262157 WBU262156:WBU262157 WLQ262156:WLQ262157 WVM262156:WVM262157 E327692:E327693 JA327692:JA327693 SW327692:SW327693 ACS327692:ACS327693 AMO327692:AMO327693 AWK327692:AWK327693 BGG327692:BGG327693 BQC327692:BQC327693 BZY327692:BZY327693 CJU327692:CJU327693 CTQ327692:CTQ327693 DDM327692:DDM327693 DNI327692:DNI327693 DXE327692:DXE327693 EHA327692:EHA327693 EQW327692:EQW327693 FAS327692:FAS327693 FKO327692:FKO327693 FUK327692:FUK327693 GEG327692:GEG327693 GOC327692:GOC327693 GXY327692:GXY327693 HHU327692:HHU327693 HRQ327692:HRQ327693 IBM327692:IBM327693 ILI327692:ILI327693 IVE327692:IVE327693 JFA327692:JFA327693 JOW327692:JOW327693 JYS327692:JYS327693 KIO327692:KIO327693 KSK327692:KSK327693 LCG327692:LCG327693 LMC327692:LMC327693 LVY327692:LVY327693 MFU327692:MFU327693 MPQ327692:MPQ327693 MZM327692:MZM327693 NJI327692:NJI327693 NTE327692:NTE327693 ODA327692:ODA327693 OMW327692:OMW327693 OWS327692:OWS327693 PGO327692:PGO327693 PQK327692:PQK327693 QAG327692:QAG327693 QKC327692:QKC327693 QTY327692:QTY327693 RDU327692:RDU327693 RNQ327692:RNQ327693 RXM327692:RXM327693 SHI327692:SHI327693 SRE327692:SRE327693 TBA327692:TBA327693 TKW327692:TKW327693 TUS327692:TUS327693 UEO327692:UEO327693 UOK327692:UOK327693 UYG327692:UYG327693 VIC327692:VIC327693 VRY327692:VRY327693 WBU327692:WBU327693 WLQ327692:WLQ327693 WVM327692:WVM327693 E393228:E393229 JA393228:JA393229 SW393228:SW393229 ACS393228:ACS393229 AMO393228:AMO393229 AWK393228:AWK393229 BGG393228:BGG393229 BQC393228:BQC393229 BZY393228:BZY393229 CJU393228:CJU393229 CTQ393228:CTQ393229 DDM393228:DDM393229 DNI393228:DNI393229 DXE393228:DXE393229 EHA393228:EHA393229 EQW393228:EQW393229 FAS393228:FAS393229 FKO393228:FKO393229 FUK393228:FUK393229 GEG393228:GEG393229 GOC393228:GOC393229 GXY393228:GXY393229 HHU393228:HHU393229 HRQ393228:HRQ393229 IBM393228:IBM393229 ILI393228:ILI393229 IVE393228:IVE393229 JFA393228:JFA393229 JOW393228:JOW393229 JYS393228:JYS393229 KIO393228:KIO393229 KSK393228:KSK393229 LCG393228:LCG393229 LMC393228:LMC393229 LVY393228:LVY393229 MFU393228:MFU393229 MPQ393228:MPQ393229 MZM393228:MZM393229 NJI393228:NJI393229 NTE393228:NTE393229 ODA393228:ODA393229 OMW393228:OMW393229 OWS393228:OWS393229 PGO393228:PGO393229 PQK393228:PQK393229 QAG393228:QAG393229 QKC393228:QKC393229 QTY393228:QTY393229 RDU393228:RDU393229 RNQ393228:RNQ393229 RXM393228:RXM393229 SHI393228:SHI393229 SRE393228:SRE393229 TBA393228:TBA393229 TKW393228:TKW393229 TUS393228:TUS393229 UEO393228:UEO393229 UOK393228:UOK393229 UYG393228:UYG393229 VIC393228:VIC393229 VRY393228:VRY393229 WBU393228:WBU393229 WLQ393228:WLQ393229 WVM393228:WVM393229 E458764:E458765 JA458764:JA458765 SW458764:SW458765 ACS458764:ACS458765 AMO458764:AMO458765 AWK458764:AWK458765 BGG458764:BGG458765 BQC458764:BQC458765 BZY458764:BZY458765 CJU458764:CJU458765 CTQ458764:CTQ458765 DDM458764:DDM458765 DNI458764:DNI458765 DXE458764:DXE458765 EHA458764:EHA458765 EQW458764:EQW458765 FAS458764:FAS458765 FKO458764:FKO458765 FUK458764:FUK458765 GEG458764:GEG458765 GOC458764:GOC458765 GXY458764:GXY458765 HHU458764:HHU458765 HRQ458764:HRQ458765 IBM458764:IBM458765 ILI458764:ILI458765 IVE458764:IVE458765 JFA458764:JFA458765 JOW458764:JOW458765 JYS458764:JYS458765 KIO458764:KIO458765 KSK458764:KSK458765 LCG458764:LCG458765 LMC458764:LMC458765 LVY458764:LVY458765 MFU458764:MFU458765 MPQ458764:MPQ458765 MZM458764:MZM458765 NJI458764:NJI458765 NTE458764:NTE458765 ODA458764:ODA458765 OMW458764:OMW458765 OWS458764:OWS458765 PGO458764:PGO458765 PQK458764:PQK458765 QAG458764:QAG458765 QKC458764:QKC458765 QTY458764:QTY458765 RDU458764:RDU458765 RNQ458764:RNQ458765 RXM458764:RXM458765 SHI458764:SHI458765 SRE458764:SRE458765 TBA458764:TBA458765 TKW458764:TKW458765 TUS458764:TUS458765 UEO458764:UEO458765 UOK458764:UOK458765 UYG458764:UYG458765 VIC458764:VIC458765 VRY458764:VRY458765 WBU458764:WBU458765 WLQ458764:WLQ458765 WVM458764:WVM458765 E524300:E524301 JA524300:JA524301 SW524300:SW524301 ACS524300:ACS524301 AMO524300:AMO524301 AWK524300:AWK524301 BGG524300:BGG524301 BQC524300:BQC524301 BZY524300:BZY524301 CJU524300:CJU524301 CTQ524300:CTQ524301 DDM524300:DDM524301 DNI524300:DNI524301 DXE524300:DXE524301 EHA524300:EHA524301 EQW524300:EQW524301 FAS524300:FAS524301 FKO524300:FKO524301 FUK524300:FUK524301 GEG524300:GEG524301 GOC524300:GOC524301 GXY524300:GXY524301 HHU524300:HHU524301 HRQ524300:HRQ524301 IBM524300:IBM524301 ILI524300:ILI524301 IVE524300:IVE524301 JFA524300:JFA524301 JOW524300:JOW524301 JYS524300:JYS524301 KIO524300:KIO524301 KSK524300:KSK524301 LCG524300:LCG524301 LMC524300:LMC524301 LVY524300:LVY524301 MFU524300:MFU524301 MPQ524300:MPQ524301 MZM524300:MZM524301 NJI524300:NJI524301 NTE524300:NTE524301 ODA524300:ODA524301 OMW524300:OMW524301 OWS524300:OWS524301 PGO524300:PGO524301 PQK524300:PQK524301 QAG524300:QAG524301 QKC524300:QKC524301 QTY524300:QTY524301 RDU524300:RDU524301 RNQ524300:RNQ524301 RXM524300:RXM524301 SHI524300:SHI524301 SRE524300:SRE524301 TBA524300:TBA524301 TKW524300:TKW524301 TUS524300:TUS524301 UEO524300:UEO524301 UOK524300:UOK524301 UYG524300:UYG524301 VIC524300:VIC524301 VRY524300:VRY524301 WBU524300:WBU524301 WLQ524300:WLQ524301 WVM524300:WVM524301 E589836:E589837 JA589836:JA589837 SW589836:SW589837 ACS589836:ACS589837 AMO589836:AMO589837 AWK589836:AWK589837 BGG589836:BGG589837 BQC589836:BQC589837 BZY589836:BZY589837 CJU589836:CJU589837 CTQ589836:CTQ589837 DDM589836:DDM589837 DNI589836:DNI589837 DXE589836:DXE589837 EHA589836:EHA589837 EQW589836:EQW589837 FAS589836:FAS589837 FKO589836:FKO589837 FUK589836:FUK589837 GEG589836:GEG589837 GOC589836:GOC589837 GXY589836:GXY589837 HHU589836:HHU589837 HRQ589836:HRQ589837 IBM589836:IBM589837 ILI589836:ILI589837 IVE589836:IVE589837 JFA589836:JFA589837 JOW589836:JOW589837 JYS589836:JYS589837 KIO589836:KIO589837 KSK589836:KSK589837 LCG589836:LCG589837 LMC589836:LMC589837 LVY589836:LVY589837 MFU589836:MFU589837 MPQ589836:MPQ589837 MZM589836:MZM589837 NJI589836:NJI589837 NTE589836:NTE589837 ODA589836:ODA589837 OMW589836:OMW589837 OWS589836:OWS589837 PGO589836:PGO589837 PQK589836:PQK589837 QAG589836:QAG589837 QKC589836:QKC589837 QTY589836:QTY589837 RDU589836:RDU589837 RNQ589836:RNQ589837 RXM589836:RXM589837 SHI589836:SHI589837 SRE589836:SRE589837 TBA589836:TBA589837 TKW589836:TKW589837 TUS589836:TUS589837 UEO589836:UEO589837 UOK589836:UOK589837 UYG589836:UYG589837 VIC589836:VIC589837 VRY589836:VRY589837 WBU589836:WBU589837 WLQ589836:WLQ589837 WVM589836:WVM589837 E655372:E655373 JA655372:JA655373 SW655372:SW655373 ACS655372:ACS655373 AMO655372:AMO655373 AWK655372:AWK655373 BGG655372:BGG655373 BQC655372:BQC655373 BZY655372:BZY655373 CJU655372:CJU655373 CTQ655372:CTQ655373 DDM655372:DDM655373 DNI655372:DNI655373 DXE655372:DXE655373 EHA655372:EHA655373 EQW655372:EQW655373 FAS655372:FAS655373 FKO655372:FKO655373 FUK655372:FUK655373 GEG655372:GEG655373 GOC655372:GOC655373 GXY655372:GXY655373 HHU655372:HHU655373 HRQ655372:HRQ655373 IBM655372:IBM655373 ILI655372:ILI655373 IVE655372:IVE655373 JFA655372:JFA655373 JOW655372:JOW655373 JYS655372:JYS655373 KIO655372:KIO655373 KSK655372:KSK655373 LCG655372:LCG655373 LMC655372:LMC655373 LVY655372:LVY655373 MFU655372:MFU655373 MPQ655372:MPQ655373 MZM655372:MZM655373 NJI655372:NJI655373 NTE655372:NTE655373 ODA655372:ODA655373 OMW655372:OMW655373 OWS655372:OWS655373 PGO655372:PGO655373 PQK655372:PQK655373 QAG655372:QAG655373 QKC655372:QKC655373 QTY655372:QTY655373 RDU655372:RDU655373 RNQ655372:RNQ655373 RXM655372:RXM655373 SHI655372:SHI655373 SRE655372:SRE655373 TBA655372:TBA655373 TKW655372:TKW655373 TUS655372:TUS655373 UEO655372:UEO655373 UOK655372:UOK655373 UYG655372:UYG655373 VIC655372:VIC655373 VRY655372:VRY655373 WBU655372:WBU655373 WLQ655372:WLQ655373 WVM655372:WVM655373 E720908:E720909 JA720908:JA720909 SW720908:SW720909 ACS720908:ACS720909 AMO720908:AMO720909 AWK720908:AWK720909 BGG720908:BGG720909 BQC720908:BQC720909 BZY720908:BZY720909 CJU720908:CJU720909 CTQ720908:CTQ720909 DDM720908:DDM720909 DNI720908:DNI720909 DXE720908:DXE720909 EHA720908:EHA720909 EQW720908:EQW720909 FAS720908:FAS720909 FKO720908:FKO720909 FUK720908:FUK720909 GEG720908:GEG720909 GOC720908:GOC720909 GXY720908:GXY720909 HHU720908:HHU720909 HRQ720908:HRQ720909 IBM720908:IBM720909 ILI720908:ILI720909 IVE720908:IVE720909 JFA720908:JFA720909 JOW720908:JOW720909 JYS720908:JYS720909 KIO720908:KIO720909 KSK720908:KSK720909 LCG720908:LCG720909 LMC720908:LMC720909 LVY720908:LVY720909 MFU720908:MFU720909 MPQ720908:MPQ720909 MZM720908:MZM720909 NJI720908:NJI720909 NTE720908:NTE720909 ODA720908:ODA720909 OMW720908:OMW720909 OWS720908:OWS720909 PGO720908:PGO720909 PQK720908:PQK720909 QAG720908:QAG720909 QKC720908:QKC720909 QTY720908:QTY720909 RDU720908:RDU720909 RNQ720908:RNQ720909 RXM720908:RXM720909 SHI720908:SHI720909 SRE720908:SRE720909 TBA720908:TBA720909 TKW720908:TKW720909 TUS720908:TUS720909 UEO720908:UEO720909 UOK720908:UOK720909 UYG720908:UYG720909 VIC720908:VIC720909 VRY720908:VRY720909 WBU720908:WBU720909 WLQ720908:WLQ720909 WVM720908:WVM720909 E786444:E786445 JA786444:JA786445 SW786444:SW786445 ACS786444:ACS786445 AMO786444:AMO786445 AWK786444:AWK786445 BGG786444:BGG786445 BQC786444:BQC786445 BZY786444:BZY786445 CJU786444:CJU786445 CTQ786444:CTQ786445 DDM786444:DDM786445 DNI786444:DNI786445 DXE786444:DXE786445 EHA786444:EHA786445 EQW786444:EQW786445 FAS786444:FAS786445 FKO786444:FKO786445 FUK786444:FUK786445 GEG786444:GEG786445 GOC786444:GOC786445 GXY786444:GXY786445 HHU786444:HHU786445 HRQ786444:HRQ786445 IBM786444:IBM786445 ILI786444:ILI786445 IVE786444:IVE786445 JFA786444:JFA786445 JOW786444:JOW786445 JYS786444:JYS786445 KIO786444:KIO786445 KSK786444:KSK786445 LCG786444:LCG786445 LMC786444:LMC786445 LVY786444:LVY786445 MFU786444:MFU786445 MPQ786444:MPQ786445 MZM786444:MZM786445 NJI786444:NJI786445 NTE786444:NTE786445 ODA786444:ODA786445 OMW786444:OMW786445 OWS786444:OWS786445 PGO786444:PGO786445 PQK786444:PQK786445 QAG786444:QAG786445 QKC786444:QKC786445 QTY786444:QTY786445 RDU786444:RDU786445 RNQ786444:RNQ786445 RXM786444:RXM786445 SHI786444:SHI786445 SRE786444:SRE786445 TBA786444:TBA786445 TKW786444:TKW786445 TUS786444:TUS786445 UEO786444:UEO786445 UOK786444:UOK786445 UYG786444:UYG786445 VIC786444:VIC786445 VRY786444:VRY786445 WBU786444:WBU786445 WLQ786444:WLQ786445 WVM786444:WVM786445 E851980:E851981 JA851980:JA851981 SW851980:SW851981 ACS851980:ACS851981 AMO851980:AMO851981 AWK851980:AWK851981 BGG851980:BGG851981 BQC851980:BQC851981 BZY851980:BZY851981 CJU851980:CJU851981 CTQ851980:CTQ851981 DDM851980:DDM851981 DNI851980:DNI851981 DXE851980:DXE851981 EHA851980:EHA851981 EQW851980:EQW851981 FAS851980:FAS851981 FKO851980:FKO851981 FUK851980:FUK851981 GEG851980:GEG851981 GOC851980:GOC851981 GXY851980:GXY851981 HHU851980:HHU851981 HRQ851980:HRQ851981 IBM851980:IBM851981 ILI851980:ILI851981 IVE851980:IVE851981 JFA851980:JFA851981 JOW851980:JOW851981 JYS851980:JYS851981 KIO851980:KIO851981 KSK851980:KSK851981 LCG851980:LCG851981 LMC851980:LMC851981 LVY851980:LVY851981 MFU851980:MFU851981 MPQ851980:MPQ851981 MZM851980:MZM851981 NJI851980:NJI851981 NTE851980:NTE851981 ODA851980:ODA851981 OMW851980:OMW851981 OWS851980:OWS851981 PGO851980:PGO851981 PQK851980:PQK851981 QAG851980:QAG851981 QKC851980:QKC851981 QTY851980:QTY851981 RDU851980:RDU851981 RNQ851980:RNQ851981 RXM851980:RXM851981 SHI851980:SHI851981 SRE851980:SRE851981 TBA851980:TBA851981 TKW851980:TKW851981 TUS851980:TUS851981 UEO851980:UEO851981 UOK851980:UOK851981 UYG851980:UYG851981 VIC851980:VIC851981 VRY851980:VRY851981 WBU851980:WBU851981 WLQ851980:WLQ851981 WVM851980:WVM851981 E917516:E917517 JA917516:JA917517 SW917516:SW917517 ACS917516:ACS917517 AMO917516:AMO917517 AWK917516:AWK917517 BGG917516:BGG917517 BQC917516:BQC917517 BZY917516:BZY917517 CJU917516:CJU917517 CTQ917516:CTQ917517 DDM917516:DDM917517 DNI917516:DNI917517 DXE917516:DXE917517 EHA917516:EHA917517 EQW917516:EQW917517 FAS917516:FAS917517 FKO917516:FKO917517 FUK917516:FUK917517 GEG917516:GEG917517 GOC917516:GOC917517 GXY917516:GXY917517 HHU917516:HHU917517 HRQ917516:HRQ917517 IBM917516:IBM917517 ILI917516:ILI917517 IVE917516:IVE917517 JFA917516:JFA917517 JOW917516:JOW917517 JYS917516:JYS917517 KIO917516:KIO917517 KSK917516:KSK917517 LCG917516:LCG917517 LMC917516:LMC917517 LVY917516:LVY917517 MFU917516:MFU917517 MPQ917516:MPQ917517 MZM917516:MZM917517 NJI917516:NJI917517 NTE917516:NTE917517 ODA917516:ODA917517 OMW917516:OMW917517 OWS917516:OWS917517 PGO917516:PGO917517 PQK917516:PQK917517 QAG917516:QAG917517 QKC917516:QKC917517 QTY917516:QTY917517 RDU917516:RDU917517 RNQ917516:RNQ917517 RXM917516:RXM917517 SHI917516:SHI917517 SRE917516:SRE917517 TBA917516:TBA917517 TKW917516:TKW917517 TUS917516:TUS917517 UEO917516:UEO917517 UOK917516:UOK917517 UYG917516:UYG917517 VIC917516:VIC917517 VRY917516:VRY917517 WBU917516:WBU917517 WLQ917516:WLQ917517 WVM917516:WVM917517 E983052:E983053 JA983052:JA983053 SW983052:SW983053 ACS983052:ACS983053 AMO983052:AMO983053 AWK983052:AWK983053 BGG983052:BGG983053 BQC983052:BQC983053 BZY983052:BZY983053 CJU983052:CJU983053 CTQ983052:CTQ983053 DDM983052:DDM983053 DNI983052:DNI983053 DXE983052:DXE983053 EHA983052:EHA983053 EQW983052:EQW983053 FAS983052:FAS983053 FKO983052:FKO983053 FUK983052:FUK983053 GEG983052:GEG983053 GOC983052:GOC983053 GXY983052:GXY983053 HHU983052:HHU983053 HRQ983052:HRQ983053 IBM983052:IBM983053 ILI983052:ILI983053 IVE983052:IVE983053 JFA983052:JFA983053 JOW983052:JOW983053 JYS983052:JYS983053 KIO983052:KIO983053 KSK983052:KSK983053 LCG983052:LCG983053 LMC983052:LMC983053 LVY983052:LVY983053 MFU983052:MFU983053 MPQ983052:MPQ983053 MZM983052:MZM983053 NJI983052:NJI983053 NTE983052:NTE983053 ODA983052:ODA983053 OMW983052:OMW983053 OWS983052:OWS983053 PGO983052:PGO983053 PQK983052:PQK983053 QAG983052:QAG983053 QKC983052:QKC983053 QTY983052:QTY983053 RDU983052:RDU983053 RNQ983052:RNQ983053 RXM983052:RXM983053 SHI983052:SHI983053 SRE983052:SRE983053 TBA983052:TBA983053 TKW983052:TKW983053 TUS983052:TUS983053 UEO983052:UEO983053 UOK983052:UOK983053 UYG983052:UYG983053 VIC983052:VIC983053 VRY983052:VRY983053 WBU983052:WBU983053 WLQ983052:WLQ983053 WVM983052:WVM983053"/>
  </dataValidations>
  <printOptions horizontalCentered="1"/>
  <pageMargins left="0.39" right="0.39" top="0.55000000000000004" bottom="0.23" header="0.28999999999999998" footer="0.17"/>
  <pageSetup paperSize="9" scale="73" orientation="portrait" r:id="rId1"/>
  <headerFooter alignWithMargins="0">
    <oddHeader xml:space="preserve">&amp;R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1:O37"/>
  <sheetViews>
    <sheetView showGridLines="0" view="pageBreakPreview" topLeftCell="A4" zoomScale="80" zoomScaleNormal="80" zoomScaleSheetLayoutView="80" workbookViewId="0">
      <selection activeCell="I8" sqref="I8"/>
    </sheetView>
  </sheetViews>
  <sheetFormatPr defaultColWidth="8.09765625" defaultRowHeight="13.2"/>
  <cols>
    <col min="1" max="2" width="4.19921875" style="69" customWidth="1"/>
    <col min="3" max="3" width="5.296875" style="69" customWidth="1"/>
    <col min="4" max="4" width="13.69921875" style="69" customWidth="1"/>
    <col min="5" max="5" width="10.59765625" style="70" customWidth="1"/>
    <col min="6" max="6" width="20.09765625" style="69" customWidth="1"/>
    <col min="7" max="7" width="10.5" style="69" customWidth="1"/>
    <col min="8" max="8" width="6.69921875" style="69" customWidth="1"/>
    <col min="9" max="9" width="21.19921875" style="69" customWidth="1"/>
    <col min="10" max="10" width="10.5" style="69" customWidth="1"/>
    <col min="11" max="11" width="6.69921875" style="69" customWidth="1"/>
    <col min="12" max="12" width="13.69921875" style="69" customWidth="1"/>
    <col min="13" max="13" width="10.69921875" style="69" customWidth="1"/>
    <col min="14" max="15" width="8.09765625" style="69"/>
    <col min="16" max="16" width="4.5" style="69" customWidth="1"/>
    <col min="17" max="256" width="8.09765625" style="69"/>
    <col min="257" max="258" width="4.19921875" style="69" customWidth="1"/>
    <col min="259" max="259" width="4.3984375" style="69" customWidth="1"/>
    <col min="260" max="260" width="13.69921875" style="69" customWidth="1"/>
    <col min="261" max="261" width="10.59765625" style="69" customWidth="1"/>
    <col min="262" max="262" width="20.09765625" style="69" customWidth="1"/>
    <col min="263" max="263" width="10.5" style="69" customWidth="1"/>
    <col min="264" max="264" width="6.69921875" style="69" customWidth="1"/>
    <col min="265" max="265" width="21.19921875" style="69" customWidth="1"/>
    <col min="266" max="266" width="10.5" style="69" customWidth="1"/>
    <col min="267" max="267" width="6.69921875" style="69" customWidth="1"/>
    <col min="268" max="268" width="13.69921875" style="69" customWidth="1"/>
    <col min="269" max="269" width="10.69921875" style="69" customWidth="1"/>
    <col min="270" max="271" width="8.09765625" style="69"/>
    <col min="272" max="272" width="4.5" style="69" customWidth="1"/>
    <col min="273" max="512" width="8.09765625" style="69"/>
    <col min="513" max="514" width="4.19921875" style="69" customWidth="1"/>
    <col min="515" max="515" width="4.3984375" style="69" customWidth="1"/>
    <col min="516" max="516" width="13.69921875" style="69" customWidth="1"/>
    <col min="517" max="517" width="10.59765625" style="69" customWidth="1"/>
    <col min="518" max="518" width="20.09765625" style="69" customWidth="1"/>
    <col min="519" max="519" width="10.5" style="69" customWidth="1"/>
    <col min="520" max="520" width="6.69921875" style="69" customWidth="1"/>
    <col min="521" max="521" width="21.19921875" style="69" customWidth="1"/>
    <col min="522" max="522" width="10.5" style="69" customWidth="1"/>
    <col min="523" max="523" width="6.69921875" style="69" customWidth="1"/>
    <col min="524" max="524" width="13.69921875" style="69" customWidth="1"/>
    <col min="525" max="525" width="10.69921875" style="69" customWidth="1"/>
    <col min="526" max="527" width="8.09765625" style="69"/>
    <col min="528" max="528" width="4.5" style="69" customWidth="1"/>
    <col min="529" max="768" width="8.09765625" style="69"/>
    <col min="769" max="770" width="4.19921875" style="69" customWidth="1"/>
    <col min="771" max="771" width="4.3984375" style="69" customWidth="1"/>
    <col min="772" max="772" width="13.69921875" style="69" customWidth="1"/>
    <col min="773" max="773" width="10.59765625" style="69" customWidth="1"/>
    <col min="774" max="774" width="20.09765625" style="69" customWidth="1"/>
    <col min="775" max="775" width="10.5" style="69" customWidth="1"/>
    <col min="776" max="776" width="6.69921875" style="69" customWidth="1"/>
    <col min="777" max="777" width="21.19921875" style="69" customWidth="1"/>
    <col min="778" max="778" width="10.5" style="69" customWidth="1"/>
    <col min="779" max="779" width="6.69921875" style="69" customWidth="1"/>
    <col min="780" max="780" width="13.69921875" style="69" customWidth="1"/>
    <col min="781" max="781" width="10.69921875" style="69" customWidth="1"/>
    <col min="782" max="783" width="8.09765625" style="69"/>
    <col min="784" max="784" width="4.5" style="69" customWidth="1"/>
    <col min="785" max="1024" width="8.09765625" style="69"/>
    <col min="1025" max="1026" width="4.19921875" style="69" customWidth="1"/>
    <col min="1027" max="1027" width="4.3984375" style="69" customWidth="1"/>
    <col min="1028" max="1028" width="13.69921875" style="69" customWidth="1"/>
    <col min="1029" max="1029" width="10.59765625" style="69" customWidth="1"/>
    <col min="1030" max="1030" width="20.09765625" style="69" customWidth="1"/>
    <col min="1031" max="1031" width="10.5" style="69" customWidth="1"/>
    <col min="1032" max="1032" width="6.69921875" style="69" customWidth="1"/>
    <col min="1033" max="1033" width="21.19921875" style="69" customWidth="1"/>
    <col min="1034" max="1034" width="10.5" style="69" customWidth="1"/>
    <col min="1035" max="1035" width="6.69921875" style="69" customWidth="1"/>
    <col min="1036" max="1036" width="13.69921875" style="69" customWidth="1"/>
    <col min="1037" max="1037" width="10.69921875" style="69" customWidth="1"/>
    <col min="1038" max="1039" width="8.09765625" style="69"/>
    <col min="1040" max="1040" width="4.5" style="69" customWidth="1"/>
    <col min="1041" max="1280" width="8.09765625" style="69"/>
    <col min="1281" max="1282" width="4.19921875" style="69" customWidth="1"/>
    <col min="1283" max="1283" width="4.3984375" style="69" customWidth="1"/>
    <col min="1284" max="1284" width="13.69921875" style="69" customWidth="1"/>
    <col min="1285" max="1285" width="10.59765625" style="69" customWidth="1"/>
    <col min="1286" max="1286" width="20.09765625" style="69" customWidth="1"/>
    <col min="1287" max="1287" width="10.5" style="69" customWidth="1"/>
    <col min="1288" max="1288" width="6.69921875" style="69" customWidth="1"/>
    <col min="1289" max="1289" width="21.19921875" style="69" customWidth="1"/>
    <col min="1290" max="1290" width="10.5" style="69" customWidth="1"/>
    <col min="1291" max="1291" width="6.69921875" style="69" customWidth="1"/>
    <col min="1292" max="1292" width="13.69921875" style="69" customWidth="1"/>
    <col min="1293" max="1293" width="10.69921875" style="69" customWidth="1"/>
    <col min="1294" max="1295" width="8.09765625" style="69"/>
    <col min="1296" max="1296" width="4.5" style="69" customWidth="1"/>
    <col min="1297" max="1536" width="8.09765625" style="69"/>
    <col min="1537" max="1538" width="4.19921875" style="69" customWidth="1"/>
    <col min="1539" max="1539" width="4.3984375" style="69" customWidth="1"/>
    <col min="1540" max="1540" width="13.69921875" style="69" customWidth="1"/>
    <col min="1541" max="1541" width="10.59765625" style="69" customWidth="1"/>
    <col min="1542" max="1542" width="20.09765625" style="69" customWidth="1"/>
    <col min="1543" max="1543" width="10.5" style="69" customWidth="1"/>
    <col min="1544" max="1544" width="6.69921875" style="69" customWidth="1"/>
    <col min="1545" max="1545" width="21.19921875" style="69" customWidth="1"/>
    <col min="1546" max="1546" width="10.5" style="69" customWidth="1"/>
    <col min="1547" max="1547" width="6.69921875" style="69" customWidth="1"/>
    <col min="1548" max="1548" width="13.69921875" style="69" customWidth="1"/>
    <col min="1549" max="1549" width="10.69921875" style="69" customWidth="1"/>
    <col min="1550" max="1551" width="8.09765625" style="69"/>
    <col min="1552" max="1552" width="4.5" style="69" customWidth="1"/>
    <col min="1553" max="1792" width="8.09765625" style="69"/>
    <col min="1793" max="1794" width="4.19921875" style="69" customWidth="1"/>
    <col min="1795" max="1795" width="4.3984375" style="69" customWidth="1"/>
    <col min="1796" max="1796" width="13.69921875" style="69" customWidth="1"/>
    <col min="1797" max="1797" width="10.59765625" style="69" customWidth="1"/>
    <col min="1798" max="1798" width="20.09765625" style="69" customWidth="1"/>
    <col min="1799" max="1799" width="10.5" style="69" customWidth="1"/>
    <col min="1800" max="1800" width="6.69921875" style="69" customWidth="1"/>
    <col min="1801" max="1801" width="21.19921875" style="69" customWidth="1"/>
    <col min="1802" max="1802" width="10.5" style="69" customWidth="1"/>
    <col min="1803" max="1803" width="6.69921875" style="69" customWidth="1"/>
    <col min="1804" max="1804" width="13.69921875" style="69" customWidth="1"/>
    <col min="1805" max="1805" width="10.69921875" style="69" customWidth="1"/>
    <col min="1806" max="1807" width="8.09765625" style="69"/>
    <col min="1808" max="1808" width="4.5" style="69" customWidth="1"/>
    <col min="1809" max="2048" width="8.09765625" style="69"/>
    <col min="2049" max="2050" width="4.19921875" style="69" customWidth="1"/>
    <col min="2051" max="2051" width="4.3984375" style="69" customWidth="1"/>
    <col min="2052" max="2052" width="13.69921875" style="69" customWidth="1"/>
    <col min="2053" max="2053" width="10.59765625" style="69" customWidth="1"/>
    <col min="2054" max="2054" width="20.09765625" style="69" customWidth="1"/>
    <col min="2055" max="2055" width="10.5" style="69" customWidth="1"/>
    <col min="2056" max="2056" width="6.69921875" style="69" customWidth="1"/>
    <col min="2057" max="2057" width="21.19921875" style="69" customWidth="1"/>
    <col min="2058" max="2058" width="10.5" style="69" customWidth="1"/>
    <col min="2059" max="2059" width="6.69921875" style="69" customWidth="1"/>
    <col min="2060" max="2060" width="13.69921875" style="69" customWidth="1"/>
    <col min="2061" max="2061" width="10.69921875" style="69" customWidth="1"/>
    <col min="2062" max="2063" width="8.09765625" style="69"/>
    <col min="2064" max="2064" width="4.5" style="69" customWidth="1"/>
    <col min="2065" max="2304" width="8.09765625" style="69"/>
    <col min="2305" max="2306" width="4.19921875" style="69" customWidth="1"/>
    <col min="2307" max="2307" width="4.3984375" style="69" customWidth="1"/>
    <col min="2308" max="2308" width="13.69921875" style="69" customWidth="1"/>
    <col min="2309" max="2309" width="10.59765625" style="69" customWidth="1"/>
    <col min="2310" max="2310" width="20.09765625" style="69" customWidth="1"/>
    <col min="2311" max="2311" width="10.5" style="69" customWidth="1"/>
    <col min="2312" max="2312" width="6.69921875" style="69" customWidth="1"/>
    <col min="2313" max="2313" width="21.19921875" style="69" customWidth="1"/>
    <col min="2314" max="2314" width="10.5" style="69" customWidth="1"/>
    <col min="2315" max="2315" width="6.69921875" style="69" customWidth="1"/>
    <col min="2316" max="2316" width="13.69921875" style="69" customWidth="1"/>
    <col min="2317" max="2317" width="10.69921875" style="69" customWidth="1"/>
    <col min="2318" max="2319" width="8.09765625" style="69"/>
    <col min="2320" max="2320" width="4.5" style="69" customWidth="1"/>
    <col min="2321" max="2560" width="8.09765625" style="69"/>
    <col min="2561" max="2562" width="4.19921875" style="69" customWidth="1"/>
    <col min="2563" max="2563" width="4.3984375" style="69" customWidth="1"/>
    <col min="2564" max="2564" width="13.69921875" style="69" customWidth="1"/>
    <col min="2565" max="2565" width="10.59765625" style="69" customWidth="1"/>
    <col min="2566" max="2566" width="20.09765625" style="69" customWidth="1"/>
    <col min="2567" max="2567" width="10.5" style="69" customWidth="1"/>
    <col min="2568" max="2568" width="6.69921875" style="69" customWidth="1"/>
    <col min="2569" max="2569" width="21.19921875" style="69" customWidth="1"/>
    <col min="2570" max="2570" width="10.5" style="69" customWidth="1"/>
    <col min="2571" max="2571" width="6.69921875" style="69" customWidth="1"/>
    <col min="2572" max="2572" width="13.69921875" style="69" customWidth="1"/>
    <col min="2573" max="2573" width="10.69921875" style="69" customWidth="1"/>
    <col min="2574" max="2575" width="8.09765625" style="69"/>
    <col min="2576" max="2576" width="4.5" style="69" customWidth="1"/>
    <col min="2577" max="2816" width="8.09765625" style="69"/>
    <col min="2817" max="2818" width="4.19921875" style="69" customWidth="1"/>
    <col min="2819" max="2819" width="4.3984375" style="69" customWidth="1"/>
    <col min="2820" max="2820" width="13.69921875" style="69" customWidth="1"/>
    <col min="2821" max="2821" width="10.59765625" style="69" customWidth="1"/>
    <col min="2822" max="2822" width="20.09765625" style="69" customWidth="1"/>
    <col min="2823" max="2823" width="10.5" style="69" customWidth="1"/>
    <col min="2824" max="2824" width="6.69921875" style="69" customWidth="1"/>
    <col min="2825" max="2825" width="21.19921875" style="69" customWidth="1"/>
    <col min="2826" max="2826" width="10.5" style="69" customWidth="1"/>
    <col min="2827" max="2827" width="6.69921875" style="69" customWidth="1"/>
    <col min="2828" max="2828" width="13.69921875" style="69" customWidth="1"/>
    <col min="2829" max="2829" width="10.69921875" style="69" customWidth="1"/>
    <col min="2830" max="2831" width="8.09765625" style="69"/>
    <col min="2832" max="2832" width="4.5" style="69" customWidth="1"/>
    <col min="2833" max="3072" width="8.09765625" style="69"/>
    <col min="3073" max="3074" width="4.19921875" style="69" customWidth="1"/>
    <col min="3075" max="3075" width="4.3984375" style="69" customWidth="1"/>
    <col min="3076" max="3076" width="13.69921875" style="69" customWidth="1"/>
    <col min="3077" max="3077" width="10.59765625" style="69" customWidth="1"/>
    <col min="3078" max="3078" width="20.09765625" style="69" customWidth="1"/>
    <col min="3079" max="3079" width="10.5" style="69" customWidth="1"/>
    <col min="3080" max="3080" width="6.69921875" style="69" customWidth="1"/>
    <col min="3081" max="3081" width="21.19921875" style="69" customWidth="1"/>
    <col min="3082" max="3082" width="10.5" style="69" customWidth="1"/>
    <col min="3083" max="3083" width="6.69921875" style="69" customWidth="1"/>
    <col min="3084" max="3084" width="13.69921875" style="69" customWidth="1"/>
    <col min="3085" max="3085" width="10.69921875" style="69" customWidth="1"/>
    <col min="3086" max="3087" width="8.09765625" style="69"/>
    <col min="3088" max="3088" width="4.5" style="69" customWidth="1"/>
    <col min="3089" max="3328" width="8.09765625" style="69"/>
    <col min="3329" max="3330" width="4.19921875" style="69" customWidth="1"/>
    <col min="3331" max="3331" width="4.3984375" style="69" customWidth="1"/>
    <col min="3332" max="3332" width="13.69921875" style="69" customWidth="1"/>
    <col min="3333" max="3333" width="10.59765625" style="69" customWidth="1"/>
    <col min="3334" max="3334" width="20.09765625" style="69" customWidth="1"/>
    <col min="3335" max="3335" width="10.5" style="69" customWidth="1"/>
    <col min="3336" max="3336" width="6.69921875" style="69" customWidth="1"/>
    <col min="3337" max="3337" width="21.19921875" style="69" customWidth="1"/>
    <col min="3338" max="3338" width="10.5" style="69" customWidth="1"/>
    <col min="3339" max="3339" width="6.69921875" style="69" customWidth="1"/>
    <col min="3340" max="3340" width="13.69921875" style="69" customWidth="1"/>
    <col min="3341" max="3341" width="10.69921875" style="69" customWidth="1"/>
    <col min="3342" max="3343" width="8.09765625" style="69"/>
    <col min="3344" max="3344" width="4.5" style="69" customWidth="1"/>
    <col min="3345" max="3584" width="8.09765625" style="69"/>
    <col min="3585" max="3586" width="4.19921875" style="69" customWidth="1"/>
    <col min="3587" max="3587" width="4.3984375" style="69" customWidth="1"/>
    <col min="3588" max="3588" width="13.69921875" style="69" customWidth="1"/>
    <col min="3589" max="3589" width="10.59765625" style="69" customWidth="1"/>
    <col min="3590" max="3590" width="20.09765625" style="69" customWidth="1"/>
    <col min="3591" max="3591" width="10.5" style="69" customWidth="1"/>
    <col min="3592" max="3592" width="6.69921875" style="69" customWidth="1"/>
    <col min="3593" max="3593" width="21.19921875" style="69" customWidth="1"/>
    <col min="3594" max="3594" width="10.5" style="69" customWidth="1"/>
    <col min="3595" max="3595" width="6.69921875" style="69" customWidth="1"/>
    <col min="3596" max="3596" width="13.69921875" style="69" customWidth="1"/>
    <col min="3597" max="3597" width="10.69921875" style="69" customWidth="1"/>
    <col min="3598" max="3599" width="8.09765625" style="69"/>
    <col min="3600" max="3600" width="4.5" style="69" customWidth="1"/>
    <col min="3601" max="3840" width="8.09765625" style="69"/>
    <col min="3841" max="3842" width="4.19921875" style="69" customWidth="1"/>
    <col min="3843" max="3843" width="4.3984375" style="69" customWidth="1"/>
    <col min="3844" max="3844" width="13.69921875" style="69" customWidth="1"/>
    <col min="3845" max="3845" width="10.59765625" style="69" customWidth="1"/>
    <col min="3846" max="3846" width="20.09765625" style="69" customWidth="1"/>
    <col min="3847" max="3847" width="10.5" style="69" customWidth="1"/>
    <col min="3848" max="3848" width="6.69921875" style="69" customWidth="1"/>
    <col min="3849" max="3849" width="21.19921875" style="69" customWidth="1"/>
    <col min="3850" max="3850" width="10.5" style="69" customWidth="1"/>
    <col min="3851" max="3851" width="6.69921875" style="69" customWidth="1"/>
    <col min="3852" max="3852" width="13.69921875" style="69" customWidth="1"/>
    <col min="3853" max="3853" width="10.69921875" style="69" customWidth="1"/>
    <col min="3854" max="3855" width="8.09765625" style="69"/>
    <col min="3856" max="3856" width="4.5" style="69" customWidth="1"/>
    <col min="3857" max="4096" width="8.09765625" style="69"/>
    <col min="4097" max="4098" width="4.19921875" style="69" customWidth="1"/>
    <col min="4099" max="4099" width="4.3984375" style="69" customWidth="1"/>
    <col min="4100" max="4100" width="13.69921875" style="69" customWidth="1"/>
    <col min="4101" max="4101" width="10.59765625" style="69" customWidth="1"/>
    <col min="4102" max="4102" width="20.09765625" style="69" customWidth="1"/>
    <col min="4103" max="4103" width="10.5" style="69" customWidth="1"/>
    <col min="4104" max="4104" width="6.69921875" style="69" customWidth="1"/>
    <col min="4105" max="4105" width="21.19921875" style="69" customWidth="1"/>
    <col min="4106" max="4106" width="10.5" style="69" customWidth="1"/>
    <col min="4107" max="4107" width="6.69921875" style="69" customWidth="1"/>
    <col min="4108" max="4108" width="13.69921875" style="69" customWidth="1"/>
    <col min="4109" max="4109" width="10.69921875" style="69" customWidth="1"/>
    <col min="4110" max="4111" width="8.09765625" style="69"/>
    <col min="4112" max="4112" width="4.5" style="69" customWidth="1"/>
    <col min="4113" max="4352" width="8.09765625" style="69"/>
    <col min="4353" max="4354" width="4.19921875" style="69" customWidth="1"/>
    <col min="4355" max="4355" width="4.3984375" style="69" customWidth="1"/>
    <col min="4356" max="4356" width="13.69921875" style="69" customWidth="1"/>
    <col min="4357" max="4357" width="10.59765625" style="69" customWidth="1"/>
    <col min="4358" max="4358" width="20.09765625" style="69" customWidth="1"/>
    <col min="4359" max="4359" width="10.5" style="69" customWidth="1"/>
    <col min="4360" max="4360" width="6.69921875" style="69" customWidth="1"/>
    <col min="4361" max="4361" width="21.19921875" style="69" customWidth="1"/>
    <col min="4362" max="4362" width="10.5" style="69" customWidth="1"/>
    <col min="4363" max="4363" width="6.69921875" style="69" customWidth="1"/>
    <col min="4364" max="4364" width="13.69921875" style="69" customWidth="1"/>
    <col min="4365" max="4365" width="10.69921875" style="69" customWidth="1"/>
    <col min="4366" max="4367" width="8.09765625" style="69"/>
    <col min="4368" max="4368" width="4.5" style="69" customWidth="1"/>
    <col min="4369" max="4608" width="8.09765625" style="69"/>
    <col min="4609" max="4610" width="4.19921875" style="69" customWidth="1"/>
    <col min="4611" max="4611" width="4.3984375" style="69" customWidth="1"/>
    <col min="4612" max="4612" width="13.69921875" style="69" customWidth="1"/>
    <col min="4613" max="4613" width="10.59765625" style="69" customWidth="1"/>
    <col min="4614" max="4614" width="20.09765625" style="69" customWidth="1"/>
    <col min="4615" max="4615" width="10.5" style="69" customWidth="1"/>
    <col min="4616" max="4616" width="6.69921875" style="69" customWidth="1"/>
    <col min="4617" max="4617" width="21.19921875" style="69" customWidth="1"/>
    <col min="4618" max="4618" width="10.5" style="69" customWidth="1"/>
    <col min="4619" max="4619" width="6.69921875" style="69" customWidth="1"/>
    <col min="4620" max="4620" width="13.69921875" style="69" customWidth="1"/>
    <col min="4621" max="4621" width="10.69921875" style="69" customWidth="1"/>
    <col min="4622" max="4623" width="8.09765625" style="69"/>
    <col min="4624" max="4624" width="4.5" style="69" customWidth="1"/>
    <col min="4625" max="4864" width="8.09765625" style="69"/>
    <col min="4865" max="4866" width="4.19921875" style="69" customWidth="1"/>
    <col min="4867" max="4867" width="4.3984375" style="69" customWidth="1"/>
    <col min="4868" max="4868" width="13.69921875" style="69" customWidth="1"/>
    <col min="4869" max="4869" width="10.59765625" style="69" customWidth="1"/>
    <col min="4870" max="4870" width="20.09765625" style="69" customWidth="1"/>
    <col min="4871" max="4871" width="10.5" style="69" customWidth="1"/>
    <col min="4872" max="4872" width="6.69921875" style="69" customWidth="1"/>
    <col min="4873" max="4873" width="21.19921875" style="69" customWidth="1"/>
    <col min="4874" max="4874" width="10.5" style="69" customWidth="1"/>
    <col min="4875" max="4875" width="6.69921875" style="69" customWidth="1"/>
    <col min="4876" max="4876" width="13.69921875" style="69" customWidth="1"/>
    <col min="4877" max="4877" width="10.69921875" style="69" customWidth="1"/>
    <col min="4878" max="4879" width="8.09765625" style="69"/>
    <col min="4880" max="4880" width="4.5" style="69" customWidth="1"/>
    <col min="4881" max="5120" width="8.09765625" style="69"/>
    <col min="5121" max="5122" width="4.19921875" style="69" customWidth="1"/>
    <col min="5123" max="5123" width="4.3984375" style="69" customWidth="1"/>
    <col min="5124" max="5124" width="13.69921875" style="69" customWidth="1"/>
    <col min="5125" max="5125" width="10.59765625" style="69" customWidth="1"/>
    <col min="5126" max="5126" width="20.09765625" style="69" customWidth="1"/>
    <col min="5127" max="5127" width="10.5" style="69" customWidth="1"/>
    <col min="5128" max="5128" width="6.69921875" style="69" customWidth="1"/>
    <col min="5129" max="5129" width="21.19921875" style="69" customWidth="1"/>
    <col min="5130" max="5130" width="10.5" style="69" customWidth="1"/>
    <col min="5131" max="5131" width="6.69921875" style="69" customWidth="1"/>
    <col min="5132" max="5132" width="13.69921875" style="69" customWidth="1"/>
    <col min="5133" max="5133" width="10.69921875" style="69" customWidth="1"/>
    <col min="5134" max="5135" width="8.09765625" style="69"/>
    <col min="5136" max="5136" width="4.5" style="69" customWidth="1"/>
    <col min="5137" max="5376" width="8.09765625" style="69"/>
    <col min="5377" max="5378" width="4.19921875" style="69" customWidth="1"/>
    <col min="5379" max="5379" width="4.3984375" style="69" customWidth="1"/>
    <col min="5380" max="5380" width="13.69921875" style="69" customWidth="1"/>
    <col min="5381" max="5381" width="10.59765625" style="69" customWidth="1"/>
    <col min="5382" max="5382" width="20.09765625" style="69" customWidth="1"/>
    <col min="5383" max="5383" width="10.5" style="69" customWidth="1"/>
    <col min="5384" max="5384" width="6.69921875" style="69" customWidth="1"/>
    <col min="5385" max="5385" width="21.19921875" style="69" customWidth="1"/>
    <col min="5386" max="5386" width="10.5" style="69" customWidth="1"/>
    <col min="5387" max="5387" width="6.69921875" style="69" customWidth="1"/>
    <col min="5388" max="5388" width="13.69921875" style="69" customWidth="1"/>
    <col min="5389" max="5389" width="10.69921875" style="69" customWidth="1"/>
    <col min="5390" max="5391" width="8.09765625" style="69"/>
    <col min="5392" max="5392" width="4.5" style="69" customWidth="1"/>
    <col min="5393" max="5632" width="8.09765625" style="69"/>
    <col min="5633" max="5634" width="4.19921875" style="69" customWidth="1"/>
    <col min="5635" max="5635" width="4.3984375" style="69" customWidth="1"/>
    <col min="5636" max="5636" width="13.69921875" style="69" customWidth="1"/>
    <col min="5637" max="5637" width="10.59765625" style="69" customWidth="1"/>
    <col min="5638" max="5638" width="20.09765625" style="69" customWidth="1"/>
    <col min="5639" max="5639" width="10.5" style="69" customWidth="1"/>
    <col min="5640" max="5640" width="6.69921875" style="69" customWidth="1"/>
    <col min="5641" max="5641" width="21.19921875" style="69" customWidth="1"/>
    <col min="5642" max="5642" width="10.5" style="69" customWidth="1"/>
    <col min="5643" max="5643" width="6.69921875" style="69" customWidth="1"/>
    <col min="5644" max="5644" width="13.69921875" style="69" customWidth="1"/>
    <col min="5645" max="5645" width="10.69921875" style="69" customWidth="1"/>
    <col min="5646" max="5647" width="8.09765625" style="69"/>
    <col min="5648" max="5648" width="4.5" style="69" customWidth="1"/>
    <col min="5649" max="5888" width="8.09765625" style="69"/>
    <col min="5889" max="5890" width="4.19921875" style="69" customWidth="1"/>
    <col min="5891" max="5891" width="4.3984375" style="69" customWidth="1"/>
    <col min="5892" max="5892" width="13.69921875" style="69" customWidth="1"/>
    <col min="5893" max="5893" width="10.59765625" style="69" customWidth="1"/>
    <col min="5894" max="5894" width="20.09765625" style="69" customWidth="1"/>
    <col min="5895" max="5895" width="10.5" style="69" customWidth="1"/>
    <col min="5896" max="5896" width="6.69921875" style="69" customWidth="1"/>
    <col min="5897" max="5897" width="21.19921875" style="69" customWidth="1"/>
    <col min="5898" max="5898" width="10.5" style="69" customWidth="1"/>
    <col min="5899" max="5899" width="6.69921875" style="69" customWidth="1"/>
    <col min="5900" max="5900" width="13.69921875" style="69" customWidth="1"/>
    <col min="5901" max="5901" width="10.69921875" style="69" customWidth="1"/>
    <col min="5902" max="5903" width="8.09765625" style="69"/>
    <col min="5904" max="5904" width="4.5" style="69" customWidth="1"/>
    <col min="5905" max="6144" width="8.09765625" style="69"/>
    <col min="6145" max="6146" width="4.19921875" style="69" customWidth="1"/>
    <col min="6147" max="6147" width="4.3984375" style="69" customWidth="1"/>
    <col min="6148" max="6148" width="13.69921875" style="69" customWidth="1"/>
    <col min="6149" max="6149" width="10.59765625" style="69" customWidth="1"/>
    <col min="6150" max="6150" width="20.09765625" style="69" customWidth="1"/>
    <col min="6151" max="6151" width="10.5" style="69" customWidth="1"/>
    <col min="6152" max="6152" width="6.69921875" style="69" customWidth="1"/>
    <col min="6153" max="6153" width="21.19921875" style="69" customWidth="1"/>
    <col min="6154" max="6154" width="10.5" style="69" customWidth="1"/>
    <col min="6155" max="6155" width="6.69921875" style="69" customWidth="1"/>
    <col min="6156" max="6156" width="13.69921875" style="69" customWidth="1"/>
    <col min="6157" max="6157" width="10.69921875" style="69" customWidth="1"/>
    <col min="6158" max="6159" width="8.09765625" style="69"/>
    <col min="6160" max="6160" width="4.5" style="69" customWidth="1"/>
    <col min="6161" max="6400" width="8.09765625" style="69"/>
    <col min="6401" max="6402" width="4.19921875" style="69" customWidth="1"/>
    <col min="6403" max="6403" width="4.3984375" style="69" customWidth="1"/>
    <col min="6404" max="6404" width="13.69921875" style="69" customWidth="1"/>
    <col min="6405" max="6405" width="10.59765625" style="69" customWidth="1"/>
    <col min="6406" max="6406" width="20.09765625" style="69" customWidth="1"/>
    <col min="6407" max="6407" width="10.5" style="69" customWidth="1"/>
    <col min="6408" max="6408" width="6.69921875" style="69" customWidth="1"/>
    <col min="6409" max="6409" width="21.19921875" style="69" customWidth="1"/>
    <col min="6410" max="6410" width="10.5" style="69" customWidth="1"/>
    <col min="6411" max="6411" width="6.69921875" style="69" customWidth="1"/>
    <col min="6412" max="6412" width="13.69921875" style="69" customWidth="1"/>
    <col min="6413" max="6413" width="10.69921875" style="69" customWidth="1"/>
    <col min="6414" max="6415" width="8.09765625" style="69"/>
    <col min="6416" max="6416" width="4.5" style="69" customWidth="1"/>
    <col min="6417" max="6656" width="8.09765625" style="69"/>
    <col min="6657" max="6658" width="4.19921875" style="69" customWidth="1"/>
    <col min="6659" max="6659" width="4.3984375" style="69" customWidth="1"/>
    <col min="6660" max="6660" width="13.69921875" style="69" customWidth="1"/>
    <col min="6661" max="6661" width="10.59765625" style="69" customWidth="1"/>
    <col min="6662" max="6662" width="20.09765625" style="69" customWidth="1"/>
    <col min="6663" max="6663" width="10.5" style="69" customWidth="1"/>
    <col min="6664" max="6664" width="6.69921875" style="69" customWidth="1"/>
    <col min="6665" max="6665" width="21.19921875" style="69" customWidth="1"/>
    <col min="6666" max="6666" width="10.5" style="69" customWidth="1"/>
    <col min="6667" max="6667" width="6.69921875" style="69" customWidth="1"/>
    <col min="6668" max="6668" width="13.69921875" style="69" customWidth="1"/>
    <col min="6669" max="6669" width="10.69921875" style="69" customWidth="1"/>
    <col min="6670" max="6671" width="8.09765625" style="69"/>
    <col min="6672" max="6672" width="4.5" style="69" customWidth="1"/>
    <col min="6673" max="6912" width="8.09765625" style="69"/>
    <col min="6913" max="6914" width="4.19921875" style="69" customWidth="1"/>
    <col min="6915" max="6915" width="4.3984375" style="69" customWidth="1"/>
    <col min="6916" max="6916" width="13.69921875" style="69" customWidth="1"/>
    <col min="6917" max="6917" width="10.59765625" style="69" customWidth="1"/>
    <col min="6918" max="6918" width="20.09765625" style="69" customWidth="1"/>
    <col min="6919" max="6919" width="10.5" style="69" customWidth="1"/>
    <col min="6920" max="6920" width="6.69921875" style="69" customWidth="1"/>
    <col min="6921" max="6921" width="21.19921875" style="69" customWidth="1"/>
    <col min="6922" max="6922" width="10.5" style="69" customWidth="1"/>
    <col min="6923" max="6923" width="6.69921875" style="69" customWidth="1"/>
    <col min="6924" max="6924" width="13.69921875" style="69" customWidth="1"/>
    <col min="6925" max="6925" width="10.69921875" style="69" customWidth="1"/>
    <col min="6926" max="6927" width="8.09765625" style="69"/>
    <col min="6928" max="6928" width="4.5" style="69" customWidth="1"/>
    <col min="6929" max="7168" width="8.09765625" style="69"/>
    <col min="7169" max="7170" width="4.19921875" style="69" customWidth="1"/>
    <col min="7171" max="7171" width="4.3984375" style="69" customWidth="1"/>
    <col min="7172" max="7172" width="13.69921875" style="69" customWidth="1"/>
    <col min="7173" max="7173" width="10.59765625" style="69" customWidth="1"/>
    <col min="7174" max="7174" width="20.09765625" style="69" customWidth="1"/>
    <col min="7175" max="7175" width="10.5" style="69" customWidth="1"/>
    <col min="7176" max="7176" width="6.69921875" style="69" customWidth="1"/>
    <col min="7177" max="7177" width="21.19921875" style="69" customWidth="1"/>
    <col min="7178" max="7178" width="10.5" style="69" customWidth="1"/>
    <col min="7179" max="7179" width="6.69921875" style="69" customWidth="1"/>
    <col min="7180" max="7180" width="13.69921875" style="69" customWidth="1"/>
    <col min="7181" max="7181" width="10.69921875" style="69" customWidth="1"/>
    <col min="7182" max="7183" width="8.09765625" style="69"/>
    <col min="7184" max="7184" width="4.5" style="69" customWidth="1"/>
    <col min="7185" max="7424" width="8.09765625" style="69"/>
    <col min="7425" max="7426" width="4.19921875" style="69" customWidth="1"/>
    <col min="7427" max="7427" width="4.3984375" style="69" customWidth="1"/>
    <col min="7428" max="7428" width="13.69921875" style="69" customWidth="1"/>
    <col min="7429" max="7429" width="10.59765625" style="69" customWidth="1"/>
    <col min="7430" max="7430" width="20.09765625" style="69" customWidth="1"/>
    <col min="7431" max="7431" width="10.5" style="69" customWidth="1"/>
    <col min="7432" max="7432" width="6.69921875" style="69" customWidth="1"/>
    <col min="7433" max="7433" width="21.19921875" style="69" customWidth="1"/>
    <col min="7434" max="7434" width="10.5" style="69" customWidth="1"/>
    <col min="7435" max="7435" width="6.69921875" style="69" customWidth="1"/>
    <col min="7436" max="7436" width="13.69921875" style="69" customWidth="1"/>
    <col min="7437" max="7437" width="10.69921875" style="69" customWidth="1"/>
    <col min="7438" max="7439" width="8.09765625" style="69"/>
    <col min="7440" max="7440" width="4.5" style="69" customWidth="1"/>
    <col min="7441" max="7680" width="8.09765625" style="69"/>
    <col min="7681" max="7682" width="4.19921875" style="69" customWidth="1"/>
    <col min="7683" max="7683" width="4.3984375" style="69" customWidth="1"/>
    <col min="7684" max="7684" width="13.69921875" style="69" customWidth="1"/>
    <col min="7685" max="7685" width="10.59765625" style="69" customWidth="1"/>
    <col min="7686" max="7686" width="20.09765625" style="69" customWidth="1"/>
    <col min="7687" max="7687" width="10.5" style="69" customWidth="1"/>
    <col min="7688" max="7688" width="6.69921875" style="69" customWidth="1"/>
    <col min="7689" max="7689" width="21.19921875" style="69" customWidth="1"/>
    <col min="7690" max="7690" width="10.5" style="69" customWidth="1"/>
    <col min="7691" max="7691" width="6.69921875" style="69" customWidth="1"/>
    <col min="7692" max="7692" width="13.69921875" style="69" customWidth="1"/>
    <col min="7693" max="7693" width="10.69921875" style="69" customWidth="1"/>
    <col min="7694" max="7695" width="8.09765625" style="69"/>
    <col min="7696" max="7696" width="4.5" style="69" customWidth="1"/>
    <col min="7697" max="7936" width="8.09765625" style="69"/>
    <col min="7937" max="7938" width="4.19921875" style="69" customWidth="1"/>
    <col min="7939" max="7939" width="4.3984375" style="69" customWidth="1"/>
    <col min="7940" max="7940" width="13.69921875" style="69" customWidth="1"/>
    <col min="7941" max="7941" width="10.59765625" style="69" customWidth="1"/>
    <col min="7942" max="7942" width="20.09765625" style="69" customWidth="1"/>
    <col min="7943" max="7943" width="10.5" style="69" customWidth="1"/>
    <col min="7944" max="7944" width="6.69921875" style="69" customWidth="1"/>
    <col min="7945" max="7945" width="21.19921875" style="69" customWidth="1"/>
    <col min="7946" max="7946" width="10.5" style="69" customWidth="1"/>
    <col min="7947" max="7947" width="6.69921875" style="69" customWidth="1"/>
    <col min="7948" max="7948" width="13.69921875" style="69" customWidth="1"/>
    <col min="7949" max="7949" width="10.69921875" style="69" customWidth="1"/>
    <col min="7950" max="7951" width="8.09765625" style="69"/>
    <col min="7952" max="7952" width="4.5" style="69" customWidth="1"/>
    <col min="7953" max="8192" width="8.09765625" style="69"/>
    <col min="8193" max="8194" width="4.19921875" style="69" customWidth="1"/>
    <col min="8195" max="8195" width="4.3984375" style="69" customWidth="1"/>
    <col min="8196" max="8196" width="13.69921875" style="69" customWidth="1"/>
    <col min="8197" max="8197" width="10.59765625" style="69" customWidth="1"/>
    <col min="8198" max="8198" width="20.09765625" style="69" customWidth="1"/>
    <col min="8199" max="8199" width="10.5" style="69" customWidth="1"/>
    <col min="8200" max="8200" width="6.69921875" style="69" customWidth="1"/>
    <col min="8201" max="8201" width="21.19921875" style="69" customWidth="1"/>
    <col min="8202" max="8202" width="10.5" style="69" customWidth="1"/>
    <col min="8203" max="8203" width="6.69921875" style="69" customWidth="1"/>
    <col min="8204" max="8204" width="13.69921875" style="69" customWidth="1"/>
    <col min="8205" max="8205" width="10.69921875" style="69" customWidth="1"/>
    <col min="8206" max="8207" width="8.09765625" style="69"/>
    <col min="8208" max="8208" width="4.5" style="69" customWidth="1"/>
    <col min="8209" max="8448" width="8.09765625" style="69"/>
    <col min="8449" max="8450" width="4.19921875" style="69" customWidth="1"/>
    <col min="8451" max="8451" width="4.3984375" style="69" customWidth="1"/>
    <col min="8452" max="8452" width="13.69921875" style="69" customWidth="1"/>
    <col min="8453" max="8453" width="10.59765625" style="69" customWidth="1"/>
    <col min="8454" max="8454" width="20.09765625" style="69" customWidth="1"/>
    <col min="8455" max="8455" width="10.5" style="69" customWidth="1"/>
    <col min="8456" max="8456" width="6.69921875" style="69" customWidth="1"/>
    <col min="8457" max="8457" width="21.19921875" style="69" customWidth="1"/>
    <col min="8458" max="8458" width="10.5" style="69" customWidth="1"/>
    <col min="8459" max="8459" width="6.69921875" style="69" customWidth="1"/>
    <col min="8460" max="8460" width="13.69921875" style="69" customWidth="1"/>
    <col min="8461" max="8461" width="10.69921875" style="69" customWidth="1"/>
    <col min="8462" max="8463" width="8.09765625" style="69"/>
    <col min="8464" max="8464" width="4.5" style="69" customWidth="1"/>
    <col min="8465" max="8704" width="8.09765625" style="69"/>
    <col min="8705" max="8706" width="4.19921875" style="69" customWidth="1"/>
    <col min="8707" max="8707" width="4.3984375" style="69" customWidth="1"/>
    <col min="8708" max="8708" width="13.69921875" style="69" customWidth="1"/>
    <col min="8709" max="8709" width="10.59765625" style="69" customWidth="1"/>
    <col min="8710" max="8710" width="20.09765625" style="69" customWidth="1"/>
    <col min="8711" max="8711" width="10.5" style="69" customWidth="1"/>
    <col min="8712" max="8712" width="6.69921875" style="69" customWidth="1"/>
    <col min="8713" max="8713" width="21.19921875" style="69" customWidth="1"/>
    <col min="8714" max="8714" width="10.5" style="69" customWidth="1"/>
    <col min="8715" max="8715" width="6.69921875" style="69" customWidth="1"/>
    <col min="8716" max="8716" width="13.69921875" style="69" customWidth="1"/>
    <col min="8717" max="8717" width="10.69921875" style="69" customWidth="1"/>
    <col min="8718" max="8719" width="8.09765625" style="69"/>
    <col min="8720" max="8720" width="4.5" style="69" customWidth="1"/>
    <col min="8721" max="8960" width="8.09765625" style="69"/>
    <col min="8961" max="8962" width="4.19921875" style="69" customWidth="1"/>
    <col min="8963" max="8963" width="4.3984375" style="69" customWidth="1"/>
    <col min="8964" max="8964" width="13.69921875" style="69" customWidth="1"/>
    <col min="8965" max="8965" width="10.59765625" style="69" customWidth="1"/>
    <col min="8966" max="8966" width="20.09765625" style="69" customWidth="1"/>
    <col min="8967" max="8967" width="10.5" style="69" customWidth="1"/>
    <col min="8968" max="8968" width="6.69921875" style="69" customWidth="1"/>
    <col min="8969" max="8969" width="21.19921875" style="69" customWidth="1"/>
    <col min="8970" max="8970" width="10.5" style="69" customWidth="1"/>
    <col min="8971" max="8971" width="6.69921875" style="69" customWidth="1"/>
    <col min="8972" max="8972" width="13.69921875" style="69" customWidth="1"/>
    <col min="8973" max="8973" width="10.69921875" style="69" customWidth="1"/>
    <col min="8974" max="8975" width="8.09765625" style="69"/>
    <col min="8976" max="8976" width="4.5" style="69" customWidth="1"/>
    <col min="8977" max="9216" width="8.09765625" style="69"/>
    <col min="9217" max="9218" width="4.19921875" style="69" customWidth="1"/>
    <col min="9219" max="9219" width="4.3984375" style="69" customWidth="1"/>
    <col min="9220" max="9220" width="13.69921875" style="69" customWidth="1"/>
    <col min="9221" max="9221" width="10.59765625" style="69" customWidth="1"/>
    <col min="9222" max="9222" width="20.09765625" style="69" customWidth="1"/>
    <col min="9223" max="9223" width="10.5" style="69" customWidth="1"/>
    <col min="9224" max="9224" width="6.69921875" style="69" customWidth="1"/>
    <col min="9225" max="9225" width="21.19921875" style="69" customWidth="1"/>
    <col min="9226" max="9226" width="10.5" style="69" customWidth="1"/>
    <col min="9227" max="9227" width="6.69921875" style="69" customWidth="1"/>
    <col min="9228" max="9228" width="13.69921875" style="69" customWidth="1"/>
    <col min="9229" max="9229" width="10.69921875" style="69" customWidth="1"/>
    <col min="9230" max="9231" width="8.09765625" style="69"/>
    <col min="9232" max="9232" width="4.5" style="69" customWidth="1"/>
    <col min="9233" max="9472" width="8.09765625" style="69"/>
    <col min="9473" max="9474" width="4.19921875" style="69" customWidth="1"/>
    <col min="9475" max="9475" width="4.3984375" style="69" customWidth="1"/>
    <col min="9476" max="9476" width="13.69921875" style="69" customWidth="1"/>
    <col min="9477" max="9477" width="10.59765625" style="69" customWidth="1"/>
    <col min="9478" max="9478" width="20.09765625" style="69" customWidth="1"/>
    <col min="9479" max="9479" width="10.5" style="69" customWidth="1"/>
    <col min="9480" max="9480" width="6.69921875" style="69" customWidth="1"/>
    <col min="9481" max="9481" width="21.19921875" style="69" customWidth="1"/>
    <col min="9482" max="9482" width="10.5" style="69" customWidth="1"/>
    <col min="9483" max="9483" width="6.69921875" style="69" customWidth="1"/>
    <col min="9484" max="9484" width="13.69921875" style="69" customWidth="1"/>
    <col min="9485" max="9485" width="10.69921875" style="69" customWidth="1"/>
    <col min="9486" max="9487" width="8.09765625" style="69"/>
    <col min="9488" max="9488" width="4.5" style="69" customWidth="1"/>
    <col min="9489" max="9728" width="8.09765625" style="69"/>
    <col min="9729" max="9730" width="4.19921875" style="69" customWidth="1"/>
    <col min="9731" max="9731" width="4.3984375" style="69" customWidth="1"/>
    <col min="9732" max="9732" width="13.69921875" style="69" customWidth="1"/>
    <col min="9733" max="9733" width="10.59765625" style="69" customWidth="1"/>
    <col min="9734" max="9734" width="20.09765625" style="69" customWidth="1"/>
    <col min="9735" max="9735" width="10.5" style="69" customWidth="1"/>
    <col min="9736" max="9736" width="6.69921875" style="69" customWidth="1"/>
    <col min="9737" max="9737" width="21.19921875" style="69" customWidth="1"/>
    <col min="9738" max="9738" width="10.5" style="69" customWidth="1"/>
    <col min="9739" max="9739" width="6.69921875" style="69" customWidth="1"/>
    <col min="9740" max="9740" width="13.69921875" style="69" customWidth="1"/>
    <col min="9741" max="9741" width="10.69921875" style="69" customWidth="1"/>
    <col min="9742" max="9743" width="8.09765625" style="69"/>
    <col min="9744" max="9744" width="4.5" style="69" customWidth="1"/>
    <col min="9745" max="9984" width="8.09765625" style="69"/>
    <col min="9985" max="9986" width="4.19921875" style="69" customWidth="1"/>
    <col min="9987" max="9987" width="4.3984375" style="69" customWidth="1"/>
    <col min="9988" max="9988" width="13.69921875" style="69" customWidth="1"/>
    <col min="9989" max="9989" width="10.59765625" style="69" customWidth="1"/>
    <col min="9990" max="9990" width="20.09765625" style="69" customWidth="1"/>
    <col min="9991" max="9991" width="10.5" style="69" customWidth="1"/>
    <col min="9992" max="9992" width="6.69921875" style="69" customWidth="1"/>
    <col min="9993" max="9993" width="21.19921875" style="69" customWidth="1"/>
    <col min="9994" max="9994" width="10.5" style="69" customWidth="1"/>
    <col min="9995" max="9995" width="6.69921875" style="69" customWidth="1"/>
    <col min="9996" max="9996" width="13.69921875" style="69" customWidth="1"/>
    <col min="9997" max="9997" width="10.69921875" style="69" customWidth="1"/>
    <col min="9998" max="9999" width="8.09765625" style="69"/>
    <col min="10000" max="10000" width="4.5" style="69" customWidth="1"/>
    <col min="10001" max="10240" width="8.09765625" style="69"/>
    <col min="10241" max="10242" width="4.19921875" style="69" customWidth="1"/>
    <col min="10243" max="10243" width="4.3984375" style="69" customWidth="1"/>
    <col min="10244" max="10244" width="13.69921875" style="69" customWidth="1"/>
    <col min="10245" max="10245" width="10.59765625" style="69" customWidth="1"/>
    <col min="10246" max="10246" width="20.09765625" style="69" customWidth="1"/>
    <col min="10247" max="10247" width="10.5" style="69" customWidth="1"/>
    <col min="10248" max="10248" width="6.69921875" style="69" customWidth="1"/>
    <col min="10249" max="10249" width="21.19921875" style="69" customWidth="1"/>
    <col min="10250" max="10250" width="10.5" style="69" customWidth="1"/>
    <col min="10251" max="10251" width="6.69921875" style="69" customWidth="1"/>
    <col min="10252" max="10252" width="13.69921875" style="69" customWidth="1"/>
    <col min="10253" max="10253" width="10.69921875" style="69" customWidth="1"/>
    <col min="10254" max="10255" width="8.09765625" style="69"/>
    <col min="10256" max="10256" width="4.5" style="69" customWidth="1"/>
    <col min="10257" max="10496" width="8.09765625" style="69"/>
    <col min="10497" max="10498" width="4.19921875" style="69" customWidth="1"/>
    <col min="10499" max="10499" width="4.3984375" style="69" customWidth="1"/>
    <col min="10500" max="10500" width="13.69921875" style="69" customWidth="1"/>
    <col min="10501" max="10501" width="10.59765625" style="69" customWidth="1"/>
    <col min="10502" max="10502" width="20.09765625" style="69" customWidth="1"/>
    <col min="10503" max="10503" width="10.5" style="69" customWidth="1"/>
    <col min="10504" max="10504" width="6.69921875" style="69" customWidth="1"/>
    <col min="10505" max="10505" width="21.19921875" style="69" customWidth="1"/>
    <col min="10506" max="10506" width="10.5" style="69" customWidth="1"/>
    <col min="10507" max="10507" width="6.69921875" style="69" customWidth="1"/>
    <col min="10508" max="10508" width="13.69921875" style="69" customWidth="1"/>
    <col min="10509" max="10509" width="10.69921875" style="69" customWidth="1"/>
    <col min="10510" max="10511" width="8.09765625" style="69"/>
    <col min="10512" max="10512" width="4.5" style="69" customWidth="1"/>
    <col min="10513" max="10752" width="8.09765625" style="69"/>
    <col min="10753" max="10754" width="4.19921875" style="69" customWidth="1"/>
    <col min="10755" max="10755" width="4.3984375" style="69" customWidth="1"/>
    <col min="10756" max="10756" width="13.69921875" style="69" customWidth="1"/>
    <col min="10757" max="10757" width="10.59765625" style="69" customWidth="1"/>
    <col min="10758" max="10758" width="20.09765625" style="69" customWidth="1"/>
    <col min="10759" max="10759" width="10.5" style="69" customWidth="1"/>
    <col min="10760" max="10760" width="6.69921875" style="69" customWidth="1"/>
    <col min="10761" max="10761" width="21.19921875" style="69" customWidth="1"/>
    <col min="10762" max="10762" width="10.5" style="69" customWidth="1"/>
    <col min="10763" max="10763" width="6.69921875" style="69" customWidth="1"/>
    <col min="10764" max="10764" width="13.69921875" style="69" customWidth="1"/>
    <col min="10765" max="10765" width="10.69921875" style="69" customWidth="1"/>
    <col min="10766" max="10767" width="8.09765625" style="69"/>
    <col min="10768" max="10768" width="4.5" style="69" customWidth="1"/>
    <col min="10769" max="11008" width="8.09765625" style="69"/>
    <col min="11009" max="11010" width="4.19921875" style="69" customWidth="1"/>
    <col min="11011" max="11011" width="4.3984375" style="69" customWidth="1"/>
    <col min="11012" max="11012" width="13.69921875" style="69" customWidth="1"/>
    <col min="11013" max="11013" width="10.59765625" style="69" customWidth="1"/>
    <col min="11014" max="11014" width="20.09765625" style="69" customWidth="1"/>
    <col min="11015" max="11015" width="10.5" style="69" customWidth="1"/>
    <col min="11016" max="11016" width="6.69921875" style="69" customWidth="1"/>
    <col min="11017" max="11017" width="21.19921875" style="69" customWidth="1"/>
    <col min="11018" max="11018" width="10.5" style="69" customWidth="1"/>
    <col min="11019" max="11019" width="6.69921875" style="69" customWidth="1"/>
    <col min="11020" max="11020" width="13.69921875" style="69" customWidth="1"/>
    <col min="11021" max="11021" width="10.69921875" style="69" customWidth="1"/>
    <col min="11022" max="11023" width="8.09765625" style="69"/>
    <col min="11024" max="11024" width="4.5" style="69" customWidth="1"/>
    <col min="11025" max="11264" width="8.09765625" style="69"/>
    <col min="11265" max="11266" width="4.19921875" style="69" customWidth="1"/>
    <col min="11267" max="11267" width="4.3984375" style="69" customWidth="1"/>
    <col min="11268" max="11268" width="13.69921875" style="69" customWidth="1"/>
    <col min="11269" max="11269" width="10.59765625" style="69" customWidth="1"/>
    <col min="11270" max="11270" width="20.09765625" style="69" customWidth="1"/>
    <col min="11271" max="11271" width="10.5" style="69" customWidth="1"/>
    <col min="11272" max="11272" width="6.69921875" style="69" customWidth="1"/>
    <col min="11273" max="11273" width="21.19921875" style="69" customWidth="1"/>
    <col min="11274" max="11274" width="10.5" style="69" customWidth="1"/>
    <col min="11275" max="11275" width="6.69921875" style="69" customWidth="1"/>
    <col min="11276" max="11276" width="13.69921875" style="69" customWidth="1"/>
    <col min="11277" max="11277" width="10.69921875" style="69" customWidth="1"/>
    <col min="11278" max="11279" width="8.09765625" style="69"/>
    <col min="11280" max="11280" width="4.5" style="69" customWidth="1"/>
    <col min="11281" max="11520" width="8.09765625" style="69"/>
    <col min="11521" max="11522" width="4.19921875" style="69" customWidth="1"/>
    <col min="11523" max="11523" width="4.3984375" style="69" customWidth="1"/>
    <col min="11524" max="11524" width="13.69921875" style="69" customWidth="1"/>
    <col min="11525" max="11525" width="10.59765625" style="69" customWidth="1"/>
    <col min="11526" max="11526" width="20.09765625" style="69" customWidth="1"/>
    <col min="11527" max="11527" width="10.5" style="69" customWidth="1"/>
    <col min="11528" max="11528" width="6.69921875" style="69" customWidth="1"/>
    <col min="11529" max="11529" width="21.19921875" style="69" customWidth="1"/>
    <col min="11530" max="11530" width="10.5" style="69" customWidth="1"/>
    <col min="11531" max="11531" width="6.69921875" style="69" customWidth="1"/>
    <col min="11532" max="11532" width="13.69921875" style="69" customWidth="1"/>
    <col min="11533" max="11533" width="10.69921875" style="69" customWidth="1"/>
    <col min="11534" max="11535" width="8.09765625" style="69"/>
    <col min="11536" max="11536" width="4.5" style="69" customWidth="1"/>
    <col min="11537" max="11776" width="8.09765625" style="69"/>
    <col min="11777" max="11778" width="4.19921875" style="69" customWidth="1"/>
    <col min="11779" max="11779" width="4.3984375" style="69" customWidth="1"/>
    <col min="11780" max="11780" width="13.69921875" style="69" customWidth="1"/>
    <col min="11781" max="11781" width="10.59765625" style="69" customWidth="1"/>
    <col min="11782" max="11782" width="20.09765625" style="69" customWidth="1"/>
    <col min="11783" max="11783" width="10.5" style="69" customWidth="1"/>
    <col min="11784" max="11784" width="6.69921875" style="69" customWidth="1"/>
    <col min="11785" max="11785" width="21.19921875" style="69" customWidth="1"/>
    <col min="11786" max="11786" width="10.5" style="69" customWidth="1"/>
    <col min="11787" max="11787" width="6.69921875" style="69" customWidth="1"/>
    <col min="11788" max="11788" width="13.69921875" style="69" customWidth="1"/>
    <col min="11789" max="11789" width="10.69921875" style="69" customWidth="1"/>
    <col min="11790" max="11791" width="8.09765625" style="69"/>
    <col min="11792" max="11792" width="4.5" style="69" customWidth="1"/>
    <col min="11793" max="12032" width="8.09765625" style="69"/>
    <col min="12033" max="12034" width="4.19921875" style="69" customWidth="1"/>
    <col min="12035" max="12035" width="4.3984375" style="69" customWidth="1"/>
    <col min="12036" max="12036" width="13.69921875" style="69" customWidth="1"/>
    <col min="12037" max="12037" width="10.59765625" style="69" customWidth="1"/>
    <col min="12038" max="12038" width="20.09765625" style="69" customWidth="1"/>
    <col min="12039" max="12039" width="10.5" style="69" customWidth="1"/>
    <col min="12040" max="12040" width="6.69921875" style="69" customWidth="1"/>
    <col min="12041" max="12041" width="21.19921875" style="69" customWidth="1"/>
    <col min="12042" max="12042" width="10.5" style="69" customWidth="1"/>
    <col min="12043" max="12043" width="6.69921875" style="69" customWidth="1"/>
    <col min="12044" max="12044" width="13.69921875" style="69" customWidth="1"/>
    <col min="12045" max="12045" width="10.69921875" style="69" customWidth="1"/>
    <col min="12046" max="12047" width="8.09765625" style="69"/>
    <col min="12048" max="12048" width="4.5" style="69" customWidth="1"/>
    <col min="12049" max="12288" width="8.09765625" style="69"/>
    <col min="12289" max="12290" width="4.19921875" style="69" customWidth="1"/>
    <col min="12291" max="12291" width="4.3984375" style="69" customWidth="1"/>
    <col min="12292" max="12292" width="13.69921875" style="69" customWidth="1"/>
    <col min="12293" max="12293" width="10.59765625" style="69" customWidth="1"/>
    <col min="12294" max="12294" width="20.09765625" style="69" customWidth="1"/>
    <col min="12295" max="12295" width="10.5" style="69" customWidth="1"/>
    <col min="12296" max="12296" width="6.69921875" style="69" customWidth="1"/>
    <col min="12297" max="12297" width="21.19921875" style="69" customWidth="1"/>
    <col min="12298" max="12298" width="10.5" style="69" customWidth="1"/>
    <col min="12299" max="12299" width="6.69921875" style="69" customWidth="1"/>
    <col min="12300" max="12300" width="13.69921875" style="69" customWidth="1"/>
    <col min="12301" max="12301" width="10.69921875" style="69" customWidth="1"/>
    <col min="12302" max="12303" width="8.09765625" style="69"/>
    <col min="12304" max="12304" width="4.5" style="69" customWidth="1"/>
    <col min="12305" max="12544" width="8.09765625" style="69"/>
    <col min="12545" max="12546" width="4.19921875" style="69" customWidth="1"/>
    <col min="12547" max="12547" width="4.3984375" style="69" customWidth="1"/>
    <col min="12548" max="12548" width="13.69921875" style="69" customWidth="1"/>
    <col min="12549" max="12549" width="10.59765625" style="69" customWidth="1"/>
    <col min="12550" max="12550" width="20.09765625" style="69" customWidth="1"/>
    <col min="12551" max="12551" width="10.5" style="69" customWidth="1"/>
    <col min="12552" max="12552" width="6.69921875" style="69" customWidth="1"/>
    <col min="12553" max="12553" width="21.19921875" style="69" customWidth="1"/>
    <col min="12554" max="12554" width="10.5" style="69" customWidth="1"/>
    <col min="12555" max="12555" width="6.69921875" style="69" customWidth="1"/>
    <col min="12556" max="12556" width="13.69921875" style="69" customWidth="1"/>
    <col min="12557" max="12557" width="10.69921875" style="69" customWidth="1"/>
    <col min="12558" max="12559" width="8.09765625" style="69"/>
    <col min="12560" max="12560" width="4.5" style="69" customWidth="1"/>
    <col min="12561" max="12800" width="8.09765625" style="69"/>
    <col min="12801" max="12802" width="4.19921875" style="69" customWidth="1"/>
    <col min="12803" max="12803" width="4.3984375" style="69" customWidth="1"/>
    <col min="12804" max="12804" width="13.69921875" style="69" customWidth="1"/>
    <col min="12805" max="12805" width="10.59765625" style="69" customWidth="1"/>
    <col min="12806" max="12806" width="20.09765625" style="69" customWidth="1"/>
    <col min="12807" max="12807" width="10.5" style="69" customWidth="1"/>
    <col min="12808" max="12808" width="6.69921875" style="69" customWidth="1"/>
    <col min="12809" max="12809" width="21.19921875" style="69" customWidth="1"/>
    <col min="12810" max="12810" width="10.5" style="69" customWidth="1"/>
    <col min="12811" max="12811" width="6.69921875" style="69" customWidth="1"/>
    <col min="12812" max="12812" width="13.69921875" style="69" customWidth="1"/>
    <col min="12813" max="12813" width="10.69921875" style="69" customWidth="1"/>
    <col min="12814" max="12815" width="8.09765625" style="69"/>
    <col min="12816" max="12816" width="4.5" style="69" customWidth="1"/>
    <col min="12817" max="13056" width="8.09765625" style="69"/>
    <col min="13057" max="13058" width="4.19921875" style="69" customWidth="1"/>
    <col min="13059" max="13059" width="4.3984375" style="69" customWidth="1"/>
    <col min="13060" max="13060" width="13.69921875" style="69" customWidth="1"/>
    <col min="13061" max="13061" width="10.59765625" style="69" customWidth="1"/>
    <col min="13062" max="13062" width="20.09765625" style="69" customWidth="1"/>
    <col min="13063" max="13063" width="10.5" style="69" customWidth="1"/>
    <col min="13064" max="13064" width="6.69921875" style="69" customWidth="1"/>
    <col min="13065" max="13065" width="21.19921875" style="69" customWidth="1"/>
    <col min="13066" max="13066" width="10.5" style="69" customWidth="1"/>
    <col min="13067" max="13067" width="6.69921875" style="69" customWidth="1"/>
    <col min="13068" max="13068" width="13.69921875" style="69" customWidth="1"/>
    <col min="13069" max="13069" width="10.69921875" style="69" customWidth="1"/>
    <col min="13070" max="13071" width="8.09765625" style="69"/>
    <col min="13072" max="13072" width="4.5" style="69" customWidth="1"/>
    <col min="13073" max="13312" width="8.09765625" style="69"/>
    <col min="13313" max="13314" width="4.19921875" style="69" customWidth="1"/>
    <col min="13315" max="13315" width="4.3984375" style="69" customWidth="1"/>
    <col min="13316" max="13316" width="13.69921875" style="69" customWidth="1"/>
    <col min="13317" max="13317" width="10.59765625" style="69" customWidth="1"/>
    <col min="13318" max="13318" width="20.09765625" style="69" customWidth="1"/>
    <col min="13319" max="13319" width="10.5" style="69" customWidth="1"/>
    <col min="13320" max="13320" width="6.69921875" style="69" customWidth="1"/>
    <col min="13321" max="13321" width="21.19921875" style="69" customWidth="1"/>
    <col min="13322" max="13322" width="10.5" style="69" customWidth="1"/>
    <col min="13323" max="13323" width="6.69921875" style="69" customWidth="1"/>
    <col min="13324" max="13324" width="13.69921875" style="69" customWidth="1"/>
    <col min="13325" max="13325" width="10.69921875" style="69" customWidth="1"/>
    <col min="13326" max="13327" width="8.09765625" style="69"/>
    <col min="13328" max="13328" width="4.5" style="69" customWidth="1"/>
    <col min="13329" max="13568" width="8.09765625" style="69"/>
    <col min="13569" max="13570" width="4.19921875" style="69" customWidth="1"/>
    <col min="13571" max="13571" width="4.3984375" style="69" customWidth="1"/>
    <col min="13572" max="13572" width="13.69921875" style="69" customWidth="1"/>
    <col min="13573" max="13573" width="10.59765625" style="69" customWidth="1"/>
    <col min="13574" max="13574" width="20.09765625" style="69" customWidth="1"/>
    <col min="13575" max="13575" width="10.5" style="69" customWidth="1"/>
    <col min="13576" max="13576" width="6.69921875" style="69" customWidth="1"/>
    <col min="13577" max="13577" width="21.19921875" style="69" customWidth="1"/>
    <col min="13578" max="13578" width="10.5" style="69" customWidth="1"/>
    <col min="13579" max="13579" width="6.69921875" style="69" customWidth="1"/>
    <col min="13580" max="13580" width="13.69921875" style="69" customWidth="1"/>
    <col min="13581" max="13581" width="10.69921875" style="69" customWidth="1"/>
    <col min="13582" max="13583" width="8.09765625" style="69"/>
    <col min="13584" max="13584" width="4.5" style="69" customWidth="1"/>
    <col min="13585" max="13824" width="8.09765625" style="69"/>
    <col min="13825" max="13826" width="4.19921875" style="69" customWidth="1"/>
    <col min="13827" max="13827" width="4.3984375" style="69" customWidth="1"/>
    <col min="13828" max="13828" width="13.69921875" style="69" customWidth="1"/>
    <col min="13829" max="13829" width="10.59765625" style="69" customWidth="1"/>
    <col min="13830" max="13830" width="20.09765625" style="69" customWidth="1"/>
    <col min="13831" max="13831" width="10.5" style="69" customWidth="1"/>
    <col min="13832" max="13832" width="6.69921875" style="69" customWidth="1"/>
    <col min="13833" max="13833" width="21.19921875" style="69" customWidth="1"/>
    <col min="13834" max="13834" width="10.5" style="69" customWidth="1"/>
    <col min="13835" max="13835" width="6.69921875" style="69" customWidth="1"/>
    <col min="13836" max="13836" width="13.69921875" style="69" customWidth="1"/>
    <col min="13837" max="13837" width="10.69921875" style="69" customWidth="1"/>
    <col min="13838" max="13839" width="8.09765625" style="69"/>
    <col min="13840" max="13840" width="4.5" style="69" customWidth="1"/>
    <col min="13841" max="14080" width="8.09765625" style="69"/>
    <col min="14081" max="14082" width="4.19921875" style="69" customWidth="1"/>
    <col min="14083" max="14083" width="4.3984375" style="69" customWidth="1"/>
    <col min="14084" max="14084" width="13.69921875" style="69" customWidth="1"/>
    <col min="14085" max="14085" width="10.59765625" style="69" customWidth="1"/>
    <col min="14086" max="14086" width="20.09765625" style="69" customWidth="1"/>
    <col min="14087" max="14087" width="10.5" style="69" customWidth="1"/>
    <col min="14088" max="14088" width="6.69921875" style="69" customWidth="1"/>
    <col min="14089" max="14089" width="21.19921875" style="69" customWidth="1"/>
    <col min="14090" max="14090" width="10.5" style="69" customWidth="1"/>
    <col min="14091" max="14091" width="6.69921875" style="69" customWidth="1"/>
    <col min="14092" max="14092" width="13.69921875" style="69" customWidth="1"/>
    <col min="14093" max="14093" width="10.69921875" style="69" customWidth="1"/>
    <col min="14094" max="14095" width="8.09765625" style="69"/>
    <col min="14096" max="14096" width="4.5" style="69" customWidth="1"/>
    <col min="14097" max="14336" width="8.09765625" style="69"/>
    <col min="14337" max="14338" width="4.19921875" style="69" customWidth="1"/>
    <col min="14339" max="14339" width="4.3984375" style="69" customWidth="1"/>
    <col min="14340" max="14340" width="13.69921875" style="69" customWidth="1"/>
    <col min="14341" max="14341" width="10.59765625" style="69" customWidth="1"/>
    <col min="14342" max="14342" width="20.09765625" style="69" customWidth="1"/>
    <col min="14343" max="14343" width="10.5" style="69" customWidth="1"/>
    <col min="14344" max="14344" width="6.69921875" style="69" customWidth="1"/>
    <col min="14345" max="14345" width="21.19921875" style="69" customWidth="1"/>
    <col min="14346" max="14346" width="10.5" style="69" customWidth="1"/>
    <col min="14347" max="14347" width="6.69921875" style="69" customWidth="1"/>
    <col min="14348" max="14348" width="13.69921875" style="69" customWidth="1"/>
    <col min="14349" max="14349" width="10.69921875" style="69" customWidth="1"/>
    <col min="14350" max="14351" width="8.09765625" style="69"/>
    <col min="14352" max="14352" width="4.5" style="69" customWidth="1"/>
    <col min="14353" max="14592" width="8.09765625" style="69"/>
    <col min="14593" max="14594" width="4.19921875" style="69" customWidth="1"/>
    <col min="14595" max="14595" width="4.3984375" style="69" customWidth="1"/>
    <col min="14596" max="14596" width="13.69921875" style="69" customWidth="1"/>
    <col min="14597" max="14597" width="10.59765625" style="69" customWidth="1"/>
    <col min="14598" max="14598" width="20.09765625" style="69" customWidth="1"/>
    <col min="14599" max="14599" width="10.5" style="69" customWidth="1"/>
    <col min="14600" max="14600" width="6.69921875" style="69" customWidth="1"/>
    <col min="14601" max="14601" width="21.19921875" style="69" customWidth="1"/>
    <col min="14602" max="14602" width="10.5" style="69" customWidth="1"/>
    <col min="14603" max="14603" width="6.69921875" style="69" customWidth="1"/>
    <col min="14604" max="14604" width="13.69921875" style="69" customWidth="1"/>
    <col min="14605" max="14605" width="10.69921875" style="69" customWidth="1"/>
    <col min="14606" max="14607" width="8.09765625" style="69"/>
    <col min="14608" max="14608" width="4.5" style="69" customWidth="1"/>
    <col min="14609" max="14848" width="8.09765625" style="69"/>
    <col min="14849" max="14850" width="4.19921875" style="69" customWidth="1"/>
    <col min="14851" max="14851" width="4.3984375" style="69" customWidth="1"/>
    <col min="14852" max="14852" width="13.69921875" style="69" customWidth="1"/>
    <col min="14853" max="14853" width="10.59765625" style="69" customWidth="1"/>
    <col min="14854" max="14854" width="20.09765625" style="69" customWidth="1"/>
    <col min="14855" max="14855" width="10.5" style="69" customWidth="1"/>
    <col min="14856" max="14856" width="6.69921875" style="69" customWidth="1"/>
    <col min="14857" max="14857" width="21.19921875" style="69" customWidth="1"/>
    <col min="14858" max="14858" width="10.5" style="69" customWidth="1"/>
    <col min="14859" max="14859" width="6.69921875" style="69" customWidth="1"/>
    <col min="14860" max="14860" width="13.69921875" style="69" customWidth="1"/>
    <col min="14861" max="14861" width="10.69921875" style="69" customWidth="1"/>
    <col min="14862" max="14863" width="8.09765625" style="69"/>
    <col min="14864" max="14864" width="4.5" style="69" customWidth="1"/>
    <col min="14865" max="15104" width="8.09765625" style="69"/>
    <col min="15105" max="15106" width="4.19921875" style="69" customWidth="1"/>
    <col min="15107" max="15107" width="4.3984375" style="69" customWidth="1"/>
    <col min="15108" max="15108" width="13.69921875" style="69" customWidth="1"/>
    <col min="15109" max="15109" width="10.59765625" style="69" customWidth="1"/>
    <col min="15110" max="15110" width="20.09765625" style="69" customWidth="1"/>
    <col min="15111" max="15111" width="10.5" style="69" customWidth="1"/>
    <col min="15112" max="15112" width="6.69921875" style="69" customWidth="1"/>
    <col min="15113" max="15113" width="21.19921875" style="69" customWidth="1"/>
    <col min="15114" max="15114" width="10.5" style="69" customWidth="1"/>
    <col min="15115" max="15115" width="6.69921875" style="69" customWidth="1"/>
    <col min="15116" max="15116" width="13.69921875" style="69" customWidth="1"/>
    <col min="15117" max="15117" width="10.69921875" style="69" customWidth="1"/>
    <col min="15118" max="15119" width="8.09765625" style="69"/>
    <col min="15120" max="15120" width="4.5" style="69" customWidth="1"/>
    <col min="15121" max="15360" width="8.09765625" style="69"/>
    <col min="15361" max="15362" width="4.19921875" style="69" customWidth="1"/>
    <col min="15363" max="15363" width="4.3984375" style="69" customWidth="1"/>
    <col min="15364" max="15364" width="13.69921875" style="69" customWidth="1"/>
    <col min="15365" max="15365" width="10.59765625" style="69" customWidth="1"/>
    <col min="15366" max="15366" width="20.09765625" style="69" customWidth="1"/>
    <col min="15367" max="15367" width="10.5" style="69" customWidth="1"/>
    <col min="15368" max="15368" width="6.69921875" style="69" customWidth="1"/>
    <col min="15369" max="15369" width="21.19921875" style="69" customWidth="1"/>
    <col min="15370" max="15370" width="10.5" style="69" customWidth="1"/>
    <col min="15371" max="15371" width="6.69921875" style="69" customWidth="1"/>
    <col min="15372" max="15372" width="13.69921875" style="69" customWidth="1"/>
    <col min="15373" max="15373" width="10.69921875" style="69" customWidth="1"/>
    <col min="15374" max="15375" width="8.09765625" style="69"/>
    <col min="15376" max="15376" width="4.5" style="69" customWidth="1"/>
    <col min="15377" max="15616" width="8.09765625" style="69"/>
    <col min="15617" max="15618" width="4.19921875" style="69" customWidth="1"/>
    <col min="15619" max="15619" width="4.3984375" style="69" customWidth="1"/>
    <col min="15620" max="15620" width="13.69921875" style="69" customWidth="1"/>
    <col min="15621" max="15621" width="10.59765625" style="69" customWidth="1"/>
    <col min="15622" max="15622" width="20.09765625" style="69" customWidth="1"/>
    <col min="15623" max="15623" width="10.5" style="69" customWidth="1"/>
    <col min="15624" max="15624" width="6.69921875" style="69" customWidth="1"/>
    <col min="15625" max="15625" width="21.19921875" style="69" customWidth="1"/>
    <col min="15626" max="15626" width="10.5" style="69" customWidth="1"/>
    <col min="15627" max="15627" width="6.69921875" style="69" customWidth="1"/>
    <col min="15628" max="15628" width="13.69921875" style="69" customWidth="1"/>
    <col min="15629" max="15629" width="10.69921875" style="69" customWidth="1"/>
    <col min="15630" max="15631" width="8.09765625" style="69"/>
    <col min="15632" max="15632" width="4.5" style="69" customWidth="1"/>
    <col min="15633" max="15872" width="8.09765625" style="69"/>
    <col min="15873" max="15874" width="4.19921875" style="69" customWidth="1"/>
    <col min="15875" max="15875" width="4.3984375" style="69" customWidth="1"/>
    <col min="15876" max="15876" width="13.69921875" style="69" customWidth="1"/>
    <col min="15877" max="15877" width="10.59765625" style="69" customWidth="1"/>
    <col min="15878" max="15878" width="20.09765625" style="69" customWidth="1"/>
    <col min="15879" max="15879" width="10.5" style="69" customWidth="1"/>
    <col min="15880" max="15880" width="6.69921875" style="69" customWidth="1"/>
    <col min="15881" max="15881" width="21.19921875" style="69" customWidth="1"/>
    <col min="15882" max="15882" width="10.5" style="69" customWidth="1"/>
    <col min="15883" max="15883" width="6.69921875" style="69" customWidth="1"/>
    <col min="15884" max="15884" width="13.69921875" style="69" customWidth="1"/>
    <col min="15885" max="15885" width="10.69921875" style="69" customWidth="1"/>
    <col min="15886" max="15887" width="8.09765625" style="69"/>
    <col min="15888" max="15888" width="4.5" style="69" customWidth="1"/>
    <col min="15889" max="16128" width="8.09765625" style="69"/>
    <col min="16129" max="16130" width="4.19921875" style="69" customWidth="1"/>
    <col min="16131" max="16131" width="4.3984375" style="69" customWidth="1"/>
    <col min="16132" max="16132" width="13.69921875" style="69" customWidth="1"/>
    <col min="16133" max="16133" width="10.59765625" style="69" customWidth="1"/>
    <col min="16134" max="16134" width="20.09765625" style="69" customWidth="1"/>
    <col min="16135" max="16135" width="10.5" style="69" customWidth="1"/>
    <col min="16136" max="16136" width="6.69921875" style="69" customWidth="1"/>
    <col min="16137" max="16137" width="21.19921875" style="69" customWidth="1"/>
    <col min="16138" max="16138" width="10.5" style="69" customWidth="1"/>
    <col min="16139" max="16139" width="6.69921875" style="69" customWidth="1"/>
    <col min="16140" max="16140" width="13.69921875" style="69" customWidth="1"/>
    <col min="16141" max="16141" width="10.69921875" style="69" customWidth="1"/>
    <col min="16142" max="16143" width="8.09765625" style="69"/>
    <col min="16144" max="16144" width="4.5" style="69" customWidth="1"/>
    <col min="16145" max="16384" width="8.09765625" style="69"/>
  </cols>
  <sheetData>
    <row r="1" spans="2:15" ht="15">
      <c r="B1" s="69" t="s">
        <v>173</v>
      </c>
      <c r="G1" s="71"/>
      <c r="H1" s="71"/>
      <c r="I1" s="71"/>
      <c r="J1" s="71"/>
      <c r="K1" s="71"/>
    </row>
    <row r="3" spans="2:15" ht="19.2">
      <c r="B3" s="1126" t="s">
        <v>174</v>
      </c>
      <c r="C3" s="1126"/>
      <c r="D3" s="1126"/>
      <c r="E3" s="1126"/>
      <c r="F3" s="1126"/>
      <c r="G3" s="1126"/>
      <c r="H3" s="1126"/>
      <c r="I3" s="1126"/>
      <c r="J3" s="1126"/>
      <c r="K3" s="1126"/>
      <c r="L3" s="1126"/>
      <c r="M3" s="1126"/>
    </row>
    <row r="5" spans="2:15">
      <c r="B5" s="69" t="s">
        <v>175</v>
      </c>
    </row>
    <row r="6" spans="2:15" ht="134.4" customHeight="1">
      <c r="B6" s="1127" t="s">
        <v>896</v>
      </c>
      <c r="C6" s="1128"/>
      <c r="D6" s="1128"/>
      <c r="E6" s="1128"/>
      <c r="F6" s="1128"/>
      <c r="G6" s="1128"/>
      <c r="H6" s="1128"/>
      <c r="I6" s="1128"/>
      <c r="J6" s="1128"/>
      <c r="K6" s="1128"/>
      <c r="L6" s="1128"/>
      <c r="M6" s="1129"/>
    </row>
    <row r="7" spans="2:15" ht="13.8" thickBot="1"/>
    <row r="8" spans="2:15" ht="33" thickBot="1">
      <c r="B8" s="1130" t="s">
        <v>176</v>
      </c>
      <c r="C8" s="1131"/>
      <c r="D8" s="1131"/>
      <c r="E8" s="1131"/>
      <c r="F8" s="1131"/>
      <c r="G8" s="1131"/>
      <c r="H8" s="1132"/>
      <c r="I8" s="72"/>
      <c r="J8" s="73" t="s">
        <v>177</v>
      </c>
    </row>
    <row r="9" spans="2:15" ht="13.8" thickBot="1">
      <c r="D9" s="74"/>
      <c r="E9" s="75"/>
      <c r="F9" s="74"/>
      <c r="G9" s="74"/>
      <c r="H9" s="74"/>
      <c r="I9" s="74"/>
      <c r="J9" s="74"/>
      <c r="K9" s="74"/>
      <c r="L9" s="74"/>
      <c r="M9" s="74"/>
    </row>
    <row r="10" spans="2:15" ht="54.6" thickBot="1">
      <c r="B10" s="1133"/>
      <c r="C10" s="1134"/>
      <c r="D10" s="76" t="s">
        <v>178</v>
      </c>
      <c r="E10" s="77" t="s">
        <v>179</v>
      </c>
      <c r="F10" s="78" t="s">
        <v>180</v>
      </c>
      <c r="G10" s="76" t="s">
        <v>181</v>
      </c>
      <c r="H10" s="79" t="s">
        <v>182</v>
      </c>
      <c r="I10" s="78" t="s">
        <v>183</v>
      </c>
      <c r="J10" s="76" t="s">
        <v>181</v>
      </c>
      <c r="K10" s="79" t="s">
        <v>182</v>
      </c>
      <c r="L10" s="80" t="s">
        <v>184</v>
      </c>
      <c r="M10" s="81" t="s">
        <v>185</v>
      </c>
      <c r="N10" s="82" t="s">
        <v>186</v>
      </c>
      <c r="O10" s="83" t="s">
        <v>187</v>
      </c>
    </row>
    <row r="11" spans="2:15" ht="38.25" customHeight="1" thickTop="1">
      <c r="B11" s="1135" t="s">
        <v>188</v>
      </c>
      <c r="C11" s="84" t="s">
        <v>189</v>
      </c>
      <c r="D11" s="85" t="s">
        <v>190</v>
      </c>
      <c r="E11" s="86" t="s">
        <v>191</v>
      </c>
      <c r="F11" s="87" t="s">
        <v>192</v>
      </c>
      <c r="G11" s="85" t="s">
        <v>193</v>
      </c>
      <c r="H11" s="86" t="s">
        <v>194</v>
      </c>
      <c r="I11" s="87" t="s">
        <v>195</v>
      </c>
      <c r="J11" s="85" t="s">
        <v>196</v>
      </c>
      <c r="K11" s="86" t="s">
        <v>894</v>
      </c>
      <c r="L11" s="88" t="s">
        <v>198</v>
      </c>
      <c r="M11" s="89"/>
      <c r="N11" s="90">
        <f>E11+H11+K11</f>
        <v>40</v>
      </c>
      <c r="O11" s="91" t="s">
        <v>199</v>
      </c>
    </row>
    <row r="12" spans="2:15" ht="38.25" customHeight="1" thickBot="1">
      <c r="B12" s="1136"/>
      <c r="C12" s="92" t="s">
        <v>189</v>
      </c>
      <c r="D12" s="93" t="s">
        <v>200</v>
      </c>
      <c r="E12" s="94" t="s">
        <v>201</v>
      </c>
      <c r="F12" s="95" t="s">
        <v>202</v>
      </c>
      <c r="G12" s="93"/>
      <c r="H12" s="96"/>
      <c r="I12" s="95" t="s">
        <v>202</v>
      </c>
      <c r="J12" s="93"/>
      <c r="K12" s="96"/>
      <c r="L12" s="97"/>
      <c r="M12" s="96" t="s">
        <v>203</v>
      </c>
      <c r="N12" s="98">
        <f>E12+H12+K12</f>
        <v>40</v>
      </c>
      <c r="O12" s="99" t="s">
        <v>199</v>
      </c>
    </row>
    <row r="13" spans="2:15" ht="38.25" customHeight="1" thickTop="1">
      <c r="B13" s="1136"/>
      <c r="C13" s="100">
        <v>1</v>
      </c>
      <c r="D13" s="101"/>
      <c r="E13" s="102"/>
      <c r="F13" s="103"/>
      <c r="G13" s="101"/>
      <c r="H13" s="104"/>
      <c r="I13" s="103"/>
      <c r="J13" s="101"/>
      <c r="K13" s="104"/>
      <c r="L13" s="103"/>
      <c r="M13" s="105"/>
      <c r="N13" s="106">
        <f>E13+H13+K13</f>
        <v>0</v>
      </c>
      <c r="O13" s="107" t="str">
        <f t="shared" ref="O13:O37" si="0">IF(AND(E13&gt;=I$8/2,$I$8=N13),"可","不可")</f>
        <v>可</v>
      </c>
    </row>
    <row r="14" spans="2:15" ht="38.25" customHeight="1">
      <c r="B14" s="1136"/>
      <c r="C14" s="108">
        <v>2</v>
      </c>
      <c r="D14" s="109"/>
      <c r="E14" s="110"/>
      <c r="F14" s="111"/>
      <c r="G14" s="109"/>
      <c r="H14" s="112"/>
      <c r="I14" s="111"/>
      <c r="J14" s="109"/>
      <c r="K14" s="112"/>
      <c r="L14" s="103"/>
      <c r="M14" s="113"/>
      <c r="N14" s="114">
        <f>E14+H14+K14</f>
        <v>0</v>
      </c>
      <c r="O14" s="115" t="str">
        <f t="shared" si="0"/>
        <v>可</v>
      </c>
    </row>
    <row r="15" spans="2:15" ht="38.25" customHeight="1">
      <c r="B15" s="1136"/>
      <c r="C15" s="108">
        <v>3</v>
      </c>
      <c r="D15" s="109"/>
      <c r="E15" s="110"/>
      <c r="F15" s="111"/>
      <c r="G15" s="109"/>
      <c r="H15" s="112"/>
      <c r="I15" s="111"/>
      <c r="J15" s="109"/>
      <c r="K15" s="112"/>
      <c r="L15" s="103"/>
      <c r="M15" s="113"/>
      <c r="N15" s="114">
        <f t="shared" ref="N15:N37" si="1">E15+H15+K15</f>
        <v>0</v>
      </c>
      <c r="O15" s="115" t="str">
        <f t="shared" si="0"/>
        <v>可</v>
      </c>
    </row>
    <row r="16" spans="2:15" ht="38.25" customHeight="1">
      <c r="B16" s="1136"/>
      <c r="C16" s="108">
        <v>4</v>
      </c>
      <c r="D16" s="109"/>
      <c r="E16" s="110"/>
      <c r="F16" s="111"/>
      <c r="G16" s="109"/>
      <c r="H16" s="112"/>
      <c r="I16" s="111"/>
      <c r="J16" s="109"/>
      <c r="K16" s="112"/>
      <c r="L16" s="103"/>
      <c r="M16" s="113"/>
      <c r="N16" s="114">
        <f t="shared" si="1"/>
        <v>0</v>
      </c>
      <c r="O16" s="115" t="str">
        <f t="shared" si="0"/>
        <v>可</v>
      </c>
    </row>
    <row r="17" spans="2:15" ht="38.25" customHeight="1">
      <c r="B17" s="1136"/>
      <c r="C17" s="108">
        <v>5</v>
      </c>
      <c r="D17" s="109"/>
      <c r="E17" s="110"/>
      <c r="F17" s="111"/>
      <c r="G17" s="109"/>
      <c r="H17" s="112"/>
      <c r="I17" s="111"/>
      <c r="J17" s="109"/>
      <c r="K17" s="112"/>
      <c r="L17" s="103"/>
      <c r="M17" s="113"/>
      <c r="N17" s="114">
        <f t="shared" si="1"/>
        <v>0</v>
      </c>
      <c r="O17" s="115" t="str">
        <f t="shared" si="0"/>
        <v>可</v>
      </c>
    </row>
    <row r="18" spans="2:15" ht="38.25" customHeight="1">
      <c r="B18" s="1136"/>
      <c r="C18" s="108">
        <v>6</v>
      </c>
      <c r="D18" s="109"/>
      <c r="E18" s="110"/>
      <c r="F18" s="111"/>
      <c r="G18" s="109"/>
      <c r="H18" s="112"/>
      <c r="I18" s="111"/>
      <c r="J18" s="109"/>
      <c r="K18" s="112"/>
      <c r="L18" s="103"/>
      <c r="M18" s="113"/>
      <c r="N18" s="114">
        <f t="shared" si="1"/>
        <v>0</v>
      </c>
      <c r="O18" s="115" t="str">
        <f t="shared" si="0"/>
        <v>可</v>
      </c>
    </row>
    <row r="19" spans="2:15" ht="38.25" customHeight="1">
      <c r="B19" s="1136"/>
      <c r="C19" s="108">
        <v>7</v>
      </c>
      <c r="D19" s="109"/>
      <c r="E19" s="110"/>
      <c r="F19" s="111"/>
      <c r="G19" s="109"/>
      <c r="H19" s="112"/>
      <c r="I19" s="111"/>
      <c r="J19" s="109"/>
      <c r="K19" s="112"/>
      <c r="L19" s="103"/>
      <c r="M19" s="113"/>
      <c r="N19" s="114">
        <f t="shared" si="1"/>
        <v>0</v>
      </c>
      <c r="O19" s="115" t="str">
        <f t="shared" si="0"/>
        <v>可</v>
      </c>
    </row>
    <row r="20" spans="2:15" ht="38.25" customHeight="1">
      <c r="B20" s="1136"/>
      <c r="C20" s="108">
        <v>8</v>
      </c>
      <c r="D20" s="109"/>
      <c r="E20" s="110"/>
      <c r="F20" s="111"/>
      <c r="G20" s="109"/>
      <c r="H20" s="112"/>
      <c r="I20" s="111"/>
      <c r="J20" s="109"/>
      <c r="K20" s="112"/>
      <c r="L20" s="103"/>
      <c r="M20" s="113"/>
      <c r="N20" s="114">
        <f t="shared" si="1"/>
        <v>0</v>
      </c>
      <c r="O20" s="115" t="str">
        <f t="shared" si="0"/>
        <v>可</v>
      </c>
    </row>
    <row r="21" spans="2:15" ht="38.25" customHeight="1">
      <c r="B21" s="1136"/>
      <c r="C21" s="108">
        <v>9</v>
      </c>
      <c r="D21" s="109"/>
      <c r="E21" s="110"/>
      <c r="F21" s="111"/>
      <c r="G21" s="109"/>
      <c r="H21" s="112"/>
      <c r="I21" s="111"/>
      <c r="J21" s="109"/>
      <c r="K21" s="112"/>
      <c r="L21" s="103"/>
      <c r="M21" s="113"/>
      <c r="N21" s="114">
        <f t="shared" si="1"/>
        <v>0</v>
      </c>
      <c r="O21" s="115" t="str">
        <f t="shared" si="0"/>
        <v>可</v>
      </c>
    </row>
    <row r="22" spans="2:15" ht="38.25" customHeight="1">
      <c r="B22" s="1136"/>
      <c r="C22" s="108">
        <v>10</v>
      </c>
      <c r="D22" s="109"/>
      <c r="E22" s="110"/>
      <c r="F22" s="111"/>
      <c r="G22" s="109"/>
      <c r="H22" s="112"/>
      <c r="I22" s="111"/>
      <c r="J22" s="109"/>
      <c r="K22" s="112"/>
      <c r="L22" s="103"/>
      <c r="M22" s="113"/>
      <c r="N22" s="114">
        <f t="shared" si="1"/>
        <v>0</v>
      </c>
      <c r="O22" s="115" t="str">
        <f t="shared" si="0"/>
        <v>可</v>
      </c>
    </row>
    <row r="23" spans="2:15" ht="38.25" customHeight="1">
      <c r="B23" s="1136"/>
      <c r="C23" s="108">
        <v>11</v>
      </c>
      <c r="D23" s="109"/>
      <c r="E23" s="110"/>
      <c r="F23" s="111"/>
      <c r="G23" s="109"/>
      <c r="H23" s="112"/>
      <c r="I23" s="111"/>
      <c r="J23" s="109"/>
      <c r="K23" s="112"/>
      <c r="L23" s="103"/>
      <c r="M23" s="113"/>
      <c r="N23" s="114">
        <f t="shared" si="1"/>
        <v>0</v>
      </c>
      <c r="O23" s="115" t="str">
        <f t="shared" si="0"/>
        <v>可</v>
      </c>
    </row>
    <row r="24" spans="2:15" ht="38.25" customHeight="1">
      <c r="B24" s="1136"/>
      <c r="C24" s="108">
        <v>12</v>
      </c>
      <c r="D24" s="109"/>
      <c r="E24" s="110"/>
      <c r="F24" s="111"/>
      <c r="G24" s="109"/>
      <c r="H24" s="112"/>
      <c r="I24" s="111"/>
      <c r="J24" s="109"/>
      <c r="K24" s="112"/>
      <c r="L24" s="103"/>
      <c r="M24" s="113"/>
      <c r="N24" s="114">
        <f t="shared" si="1"/>
        <v>0</v>
      </c>
      <c r="O24" s="115" t="str">
        <f t="shared" si="0"/>
        <v>可</v>
      </c>
    </row>
    <row r="25" spans="2:15" ht="38.25" customHeight="1">
      <c r="B25" s="1136"/>
      <c r="C25" s="108">
        <v>13</v>
      </c>
      <c r="D25" s="109"/>
      <c r="E25" s="110"/>
      <c r="F25" s="111"/>
      <c r="G25" s="109"/>
      <c r="H25" s="112"/>
      <c r="I25" s="111"/>
      <c r="J25" s="109"/>
      <c r="K25" s="112"/>
      <c r="L25" s="103"/>
      <c r="M25" s="113"/>
      <c r="N25" s="114">
        <f t="shared" si="1"/>
        <v>0</v>
      </c>
      <c r="O25" s="115" t="str">
        <f t="shared" si="0"/>
        <v>可</v>
      </c>
    </row>
    <row r="26" spans="2:15" ht="38.25" customHeight="1">
      <c r="B26" s="1136"/>
      <c r="C26" s="108">
        <v>14</v>
      </c>
      <c r="D26" s="109"/>
      <c r="E26" s="110"/>
      <c r="F26" s="111"/>
      <c r="G26" s="109"/>
      <c r="H26" s="112"/>
      <c r="I26" s="111"/>
      <c r="J26" s="109"/>
      <c r="K26" s="112"/>
      <c r="L26" s="103"/>
      <c r="M26" s="113"/>
      <c r="N26" s="114">
        <f t="shared" si="1"/>
        <v>0</v>
      </c>
      <c r="O26" s="115" t="str">
        <f t="shared" si="0"/>
        <v>可</v>
      </c>
    </row>
    <row r="27" spans="2:15" ht="38.25" customHeight="1">
      <c r="B27" s="1136"/>
      <c r="C27" s="108">
        <v>15</v>
      </c>
      <c r="D27" s="109"/>
      <c r="E27" s="110"/>
      <c r="F27" s="111"/>
      <c r="G27" s="109"/>
      <c r="H27" s="112"/>
      <c r="I27" s="111"/>
      <c r="J27" s="109"/>
      <c r="K27" s="112"/>
      <c r="L27" s="103"/>
      <c r="M27" s="113"/>
      <c r="N27" s="114">
        <f t="shared" si="1"/>
        <v>0</v>
      </c>
      <c r="O27" s="115" t="str">
        <f t="shared" si="0"/>
        <v>可</v>
      </c>
    </row>
    <row r="28" spans="2:15" ht="38.25" customHeight="1">
      <c r="B28" s="1136"/>
      <c r="C28" s="108">
        <v>16</v>
      </c>
      <c r="D28" s="109"/>
      <c r="E28" s="110"/>
      <c r="F28" s="111"/>
      <c r="G28" s="109"/>
      <c r="H28" s="112"/>
      <c r="I28" s="111"/>
      <c r="J28" s="109"/>
      <c r="K28" s="112"/>
      <c r="L28" s="103"/>
      <c r="M28" s="113"/>
      <c r="N28" s="114">
        <f t="shared" si="1"/>
        <v>0</v>
      </c>
      <c r="O28" s="115" t="str">
        <f t="shared" si="0"/>
        <v>可</v>
      </c>
    </row>
    <row r="29" spans="2:15" ht="38.25" customHeight="1">
      <c r="B29" s="1136"/>
      <c r="C29" s="108">
        <v>17</v>
      </c>
      <c r="D29" s="109"/>
      <c r="E29" s="110"/>
      <c r="F29" s="111"/>
      <c r="G29" s="109"/>
      <c r="H29" s="112"/>
      <c r="I29" s="111"/>
      <c r="J29" s="109"/>
      <c r="K29" s="112"/>
      <c r="L29" s="103"/>
      <c r="M29" s="113"/>
      <c r="N29" s="114">
        <f t="shared" si="1"/>
        <v>0</v>
      </c>
      <c r="O29" s="115" t="str">
        <f t="shared" si="0"/>
        <v>可</v>
      </c>
    </row>
    <row r="30" spans="2:15" ht="38.25" customHeight="1">
      <c r="B30" s="1136"/>
      <c r="C30" s="108">
        <v>18</v>
      </c>
      <c r="D30" s="109"/>
      <c r="E30" s="110"/>
      <c r="F30" s="111"/>
      <c r="G30" s="109"/>
      <c r="H30" s="112"/>
      <c r="I30" s="111"/>
      <c r="J30" s="109"/>
      <c r="K30" s="112"/>
      <c r="L30" s="103"/>
      <c r="M30" s="113"/>
      <c r="N30" s="114">
        <f t="shared" si="1"/>
        <v>0</v>
      </c>
      <c r="O30" s="115" t="str">
        <f t="shared" si="0"/>
        <v>可</v>
      </c>
    </row>
    <row r="31" spans="2:15" ht="38.25" customHeight="1">
      <c r="B31" s="1136"/>
      <c r="C31" s="108">
        <v>19</v>
      </c>
      <c r="D31" s="109"/>
      <c r="E31" s="110"/>
      <c r="F31" s="111"/>
      <c r="G31" s="109"/>
      <c r="H31" s="112"/>
      <c r="I31" s="111"/>
      <c r="J31" s="109"/>
      <c r="K31" s="112"/>
      <c r="L31" s="103"/>
      <c r="M31" s="113"/>
      <c r="N31" s="114">
        <f t="shared" si="1"/>
        <v>0</v>
      </c>
      <c r="O31" s="115" t="str">
        <f t="shared" si="0"/>
        <v>可</v>
      </c>
    </row>
    <row r="32" spans="2:15" ht="38.25" customHeight="1">
      <c r="B32" s="1136"/>
      <c r="C32" s="116">
        <v>20</v>
      </c>
      <c r="D32" s="109"/>
      <c r="E32" s="110"/>
      <c r="F32" s="111"/>
      <c r="G32" s="109"/>
      <c r="H32" s="112"/>
      <c r="I32" s="111"/>
      <c r="J32" s="109"/>
      <c r="K32" s="112"/>
      <c r="L32" s="103"/>
      <c r="M32" s="113"/>
      <c r="N32" s="114">
        <f t="shared" si="1"/>
        <v>0</v>
      </c>
      <c r="O32" s="115" t="str">
        <f t="shared" si="0"/>
        <v>可</v>
      </c>
    </row>
    <row r="33" spans="2:15" ht="38.25" customHeight="1">
      <c r="B33" s="1136"/>
      <c r="C33" s="100">
        <v>21</v>
      </c>
      <c r="D33" s="101"/>
      <c r="E33" s="102"/>
      <c r="F33" s="103"/>
      <c r="G33" s="101"/>
      <c r="H33" s="104"/>
      <c r="I33" s="103"/>
      <c r="J33" s="101"/>
      <c r="K33" s="104"/>
      <c r="L33" s="103"/>
      <c r="M33" s="117"/>
      <c r="N33" s="114">
        <f t="shared" si="1"/>
        <v>0</v>
      </c>
      <c r="O33" s="115" t="str">
        <f t="shared" si="0"/>
        <v>可</v>
      </c>
    </row>
    <row r="34" spans="2:15" ht="38.25" customHeight="1">
      <c r="B34" s="1136"/>
      <c r="C34" s="108">
        <v>22</v>
      </c>
      <c r="D34" s="109"/>
      <c r="E34" s="110"/>
      <c r="F34" s="111"/>
      <c r="G34" s="109"/>
      <c r="H34" s="112"/>
      <c r="I34" s="111"/>
      <c r="J34" s="109"/>
      <c r="K34" s="112"/>
      <c r="L34" s="103"/>
      <c r="M34" s="113"/>
      <c r="N34" s="114">
        <f t="shared" si="1"/>
        <v>0</v>
      </c>
      <c r="O34" s="115" t="str">
        <f t="shared" si="0"/>
        <v>可</v>
      </c>
    </row>
    <row r="35" spans="2:15" ht="38.25" customHeight="1">
      <c r="B35" s="1136"/>
      <c r="C35" s="108">
        <v>23</v>
      </c>
      <c r="D35" s="109"/>
      <c r="E35" s="110"/>
      <c r="F35" s="111"/>
      <c r="G35" s="109"/>
      <c r="H35" s="112"/>
      <c r="I35" s="111"/>
      <c r="J35" s="109"/>
      <c r="K35" s="112"/>
      <c r="L35" s="103"/>
      <c r="M35" s="113"/>
      <c r="N35" s="114">
        <f t="shared" si="1"/>
        <v>0</v>
      </c>
      <c r="O35" s="115" t="str">
        <f t="shared" si="0"/>
        <v>可</v>
      </c>
    </row>
    <row r="36" spans="2:15" ht="38.25" customHeight="1">
      <c r="B36" s="1136"/>
      <c r="C36" s="108">
        <v>24</v>
      </c>
      <c r="D36" s="109"/>
      <c r="E36" s="110"/>
      <c r="F36" s="111"/>
      <c r="G36" s="109"/>
      <c r="H36" s="112"/>
      <c r="I36" s="111"/>
      <c r="J36" s="109"/>
      <c r="K36" s="112"/>
      <c r="L36" s="103"/>
      <c r="M36" s="113"/>
      <c r="N36" s="114">
        <f t="shared" si="1"/>
        <v>0</v>
      </c>
      <c r="O36" s="115" t="str">
        <f t="shared" si="0"/>
        <v>可</v>
      </c>
    </row>
    <row r="37" spans="2:15" ht="38.25" customHeight="1" thickBot="1">
      <c r="B37" s="1137"/>
      <c r="C37" s="118">
        <v>25</v>
      </c>
      <c r="D37" s="119"/>
      <c r="E37" s="120"/>
      <c r="F37" s="121"/>
      <c r="G37" s="119"/>
      <c r="H37" s="122"/>
      <c r="I37" s="121"/>
      <c r="J37" s="119"/>
      <c r="K37" s="122"/>
      <c r="L37" s="103"/>
      <c r="M37" s="123"/>
      <c r="N37" s="124">
        <f t="shared" si="1"/>
        <v>0</v>
      </c>
      <c r="O37" s="125" t="str">
        <f t="shared" si="0"/>
        <v>可</v>
      </c>
    </row>
  </sheetData>
  <sheetProtection algorithmName="SHA-512" hashValue="6IS9IzbD/p4ZA9JgFlGRDIq1u+uxYjD8bxpdAGWYurruPz4QtxXvNcntxTYt58Q6WWRGbuR07nhVM1UEDhpQRw==" saltValue="p8sOnth3M+0Brw18VVLZkg==" spinCount="100000" sheet="1" objects="1" scenarios="1"/>
  <mergeCells count="5">
    <mergeCell ref="B3:M3"/>
    <mergeCell ref="B6:M6"/>
    <mergeCell ref="B8:H8"/>
    <mergeCell ref="B10:C10"/>
    <mergeCell ref="B11:B37"/>
  </mergeCells>
  <phoneticPr fontId="3"/>
  <dataValidations count="2">
    <dataValidation type="list" allowBlank="1" showInputMessage="1" showErrorMessage="1" sqref="WVT983051:WVT98307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L11:L12">
      <formula1>"社会福祉士,介護福祉士,精神保健福祉士,公認心理士"</formula1>
    </dataValidation>
    <dataValidation type="list" allowBlank="1" showInputMessage="1" showErrorMessage="1" sqref="L13:L37">
      <formula1>"社会福祉士,介護福祉士,精神保健福祉士,公認心理士,作業療法士"</formula1>
    </dataValidation>
  </dataValidations>
  <pageMargins left="0.7" right="0.7" top="0.75" bottom="0.75" header="0.3" footer="0.3"/>
  <pageSetup paperSize="9" scale="5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O37"/>
  <sheetViews>
    <sheetView showGridLines="0" view="pageBreakPreview" zoomScale="80" zoomScaleNormal="100" zoomScaleSheetLayoutView="80" workbookViewId="0">
      <selection activeCell="I8" sqref="I8"/>
    </sheetView>
  </sheetViews>
  <sheetFormatPr defaultRowHeight="13.2"/>
  <cols>
    <col min="1" max="2" width="4.19921875" style="126" customWidth="1"/>
    <col min="3" max="3" width="5.296875" style="126" customWidth="1"/>
    <col min="4" max="4" width="13.69921875" style="126" customWidth="1"/>
    <col min="5" max="5" width="10.59765625" style="127" customWidth="1"/>
    <col min="6" max="6" width="20.09765625" style="126" customWidth="1"/>
    <col min="7" max="7" width="10.5" style="126" customWidth="1"/>
    <col min="8" max="8" width="6.69921875" style="126" customWidth="1"/>
    <col min="9" max="9" width="21.19921875" style="126" customWidth="1"/>
    <col min="10" max="10" width="10.5" style="126" customWidth="1"/>
    <col min="11" max="11" width="6.69921875" style="126" customWidth="1"/>
    <col min="12" max="12" width="13.69921875" style="126" customWidth="1"/>
    <col min="13" max="13" width="10.69921875" style="126" customWidth="1"/>
    <col min="14" max="14" width="11.09765625" style="126" customWidth="1"/>
    <col min="15" max="15" width="8.69921875" style="126"/>
    <col min="16" max="16" width="4.5" style="126" customWidth="1"/>
    <col min="17" max="256" width="8.69921875" style="126"/>
    <col min="257" max="258" width="4.19921875" style="126" customWidth="1"/>
    <col min="259" max="259" width="4.3984375" style="126" customWidth="1"/>
    <col min="260" max="260" width="13.69921875" style="126" customWidth="1"/>
    <col min="261" max="261" width="10.59765625" style="126" customWidth="1"/>
    <col min="262" max="262" width="20.09765625" style="126" customWidth="1"/>
    <col min="263" max="263" width="10.5" style="126" customWidth="1"/>
    <col min="264" max="264" width="6.69921875" style="126" customWidth="1"/>
    <col min="265" max="265" width="21.19921875" style="126" customWidth="1"/>
    <col min="266" max="266" width="10.5" style="126" customWidth="1"/>
    <col min="267" max="267" width="6.69921875" style="126" customWidth="1"/>
    <col min="268" max="268" width="13.69921875" style="126" customWidth="1"/>
    <col min="269" max="269" width="7.8984375" style="126" customWidth="1"/>
    <col min="270" max="271" width="8.69921875" style="126"/>
    <col min="272" max="272" width="4.5" style="126" customWidth="1"/>
    <col min="273" max="512" width="8.69921875" style="126"/>
    <col min="513" max="514" width="4.19921875" style="126" customWidth="1"/>
    <col min="515" max="515" width="4.3984375" style="126" customWidth="1"/>
    <col min="516" max="516" width="13.69921875" style="126" customWidth="1"/>
    <col min="517" max="517" width="10.59765625" style="126" customWidth="1"/>
    <col min="518" max="518" width="20.09765625" style="126" customWidth="1"/>
    <col min="519" max="519" width="10.5" style="126" customWidth="1"/>
    <col min="520" max="520" width="6.69921875" style="126" customWidth="1"/>
    <col min="521" max="521" width="21.19921875" style="126" customWidth="1"/>
    <col min="522" max="522" width="10.5" style="126" customWidth="1"/>
    <col min="523" max="523" width="6.69921875" style="126" customWidth="1"/>
    <col min="524" max="524" width="13.69921875" style="126" customWidth="1"/>
    <col min="525" max="525" width="7.8984375" style="126" customWidth="1"/>
    <col min="526" max="527" width="8.69921875" style="126"/>
    <col min="528" max="528" width="4.5" style="126" customWidth="1"/>
    <col min="529" max="768" width="8.69921875" style="126"/>
    <col min="769" max="770" width="4.19921875" style="126" customWidth="1"/>
    <col min="771" max="771" width="4.3984375" style="126" customWidth="1"/>
    <col min="772" max="772" width="13.69921875" style="126" customWidth="1"/>
    <col min="773" max="773" width="10.59765625" style="126" customWidth="1"/>
    <col min="774" max="774" width="20.09765625" style="126" customWidth="1"/>
    <col min="775" max="775" width="10.5" style="126" customWidth="1"/>
    <col min="776" max="776" width="6.69921875" style="126" customWidth="1"/>
    <col min="777" max="777" width="21.19921875" style="126" customWidth="1"/>
    <col min="778" max="778" width="10.5" style="126" customWidth="1"/>
    <col min="779" max="779" width="6.69921875" style="126" customWidth="1"/>
    <col min="780" max="780" width="13.69921875" style="126" customWidth="1"/>
    <col min="781" max="781" width="7.8984375" style="126" customWidth="1"/>
    <col min="782" max="783" width="8.69921875" style="126"/>
    <col min="784" max="784" width="4.5" style="126" customWidth="1"/>
    <col min="785" max="1024" width="8.69921875" style="126"/>
    <col min="1025" max="1026" width="4.19921875" style="126" customWidth="1"/>
    <col min="1027" max="1027" width="4.3984375" style="126" customWidth="1"/>
    <col min="1028" max="1028" width="13.69921875" style="126" customWidth="1"/>
    <col min="1029" max="1029" width="10.59765625" style="126" customWidth="1"/>
    <col min="1030" max="1030" width="20.09765625" style="126" customWidth="1"/>
    <col min="1031" max="1031" width="10.5" style="126" customWidth="1"/>
    <col min="1032" max="1032" width="6.69921875" style="126" customWidth="1"/>
    <col min="1033" max="1033" width="21.19921875" style="126" customWidth="1"/>
    <col min="1034" max="1034" width="10.5" style="126" customWidth="1"/>
    <col min="1035" max="1035" width="6.69921875" style="126" customWidth="1"/>
    <col min="1036" max="1036" width="13.69921875" style="126" customWidth="1"/>
    <col min="1037" max="1037" width="7.8984375" style="126" customWidth="1"/>
    <col min="1038" max="1039" width="8.69921875" style="126"/>
    <col min="1040" max="1040" width="4.5" style="126" customWidth="1"/>
    <col min="1041" max="1280" width="8.69921875" style="126"/>
    <col min="1281" max="1282" width="4.19921875" style="126" customWidth="1"/>
    <col min="1283" max="1283" width="4.3984375" style="126" customWidth="1"/>
    <col min="1284" max="1284" width="13.69921875" style="126" customWidth="1"/>
    <col min="1285" max="1285" width="10.59765625" style="126" customWidth="1"/>
    <col min="1286" max="1286" width="20.09765625" style="126" customWidth="1"/>
    <col min="1287" max="1287" width="10.5" style="126" customWidth="1"/>
    <col min="1288" max="1288" width="6.69921875" style="126" customWidth="1"/>
    <col min="1289" max="1289" width="21.19921875" style="126" customWidth="1"/>
    <col min="1290" max="1290" width="10.5" style="126" customWidth="1"/>
    <col min="1291" max="1291" width="6.69921875" style="126" customWidth="1"/>
    <col min="1292" max="1292" width="13.69921875" style="126" customWidth="1"/>
    <col min="1293" max="1293" width="7.8984375" style="126" customWidth="1"/>
    <col min="1294" max="1295" width="8.69921875" style="126"/>
    <col min="1296" max="1296" width="4.5" style="126" customWidth="1"/>
    <col min="1297" max="1536" width="8.69921875" style="126"/>
    <col min="1537" max="1538" width="4.19921875" style="126" customWidth="1"/>
    <col min="1539" max="1539" width="4.3984375" style="126" customWidth="1"/>
    <col min="1540" max="1540" width="13.69921875" style="126" customWidth="1"/>
    <col min="1541" max="1541" width="10.59765625" style="126" customWidth="1"/>
    <col min="1542" max="1542" width="20.09765625" style="126" customWidth="1"/>
    <col min="1543" max="1543" width="10.5" style="126" customWidth="1"/>
    <col min="1544" max="1544" width="6.69921875" style="126" customWidth="1"/>
    <col min="1545" max="1545" width="21.19921875" style="126" customWidth="1"/>
    <col min="1546" max="1546" width="10.5" style="126" customWidth="1"/>
    <col min="1547" max="1547" width="6.69921875" style="126" customWidth="1"/>
    <col min="1548" max="1548" width="13.69921875" style="126" customWidth="1"/>
    <col min="1549" max="1549" width="7.8984375" style="126" customWidth="1"/>
    <col min="1550" max="1551" width="8.69921875" style="126"/>
    <col min="1552" max="1552" width="4.5" style="126" customWidth="1"/>
    <col min="1553" max="1792" width="8.69921875" style="126"/>
    <col min="1793" max="1794" width="4.19921875" style="126" customWidth="1"/>
    <col min="1795" max="1795" width="4.3984375" style="126" customWidth="1"/>
    <col min="1796" max="1796" width="13.69921875" style="126" customWidth="1"/>
    <col min="1797" max="1797" width="10.59765625" style="126" customWidth="1"/>
    <col min="1798" max="1798" width="20.09765625" style="126" customWidth="1"/>
    <col min="1799" max="1799" width="10.5" style="126" customWidth="1"/>
    <col min="1800" max="1800" width="6.69921875" style="126" customWidth="1"/>
    <col min="1801" max="1801" width="21.19921875" style="126" customWidth="1"/>
    <col min="1802" max="1802" width="10.5" style="126" customWidth="1"/>
    <col min="1803" max="1803" width="6.69921875" style="126" customWidth="1"/>
    <col min="1804" max="1804" width="13.69921875" style="126" customWidth="1"/>
    <col min="1805" max="1805" width="7.8984375" style="126" customWidth="1"/>
    <col min="1806" max="1807" width="8.69921875" style="126"/>
    <col min="1808" max="1808" width="4.5" style="126" customWidth="1"/>
    <col min="1809" max="2048" width="8.69921875" style="126"/>
    <col min="2049" max="2050" width="4.19921875" style="126" customWidth="1"/>
    <col min="2051" max="2051" width="4.3984375" style="126" customWidth="1"/>
    <col min="2052" max="2052" width="13.69921875" style="126" customWidth="1"/>
    <col min="2053" max="2053" width="10.59765625" style="126" customWidth="1"/>
    <col min="2054" max="2054" width="20.09765625" style="126" customWidth="1"/>
    <col min="2055" max="2055" width="10.5" style="126" customWidth="1"/>
    <col min="2056" max="2056" width="6.69921875" style="126" customWidth="1"/>
    <col min="2057" max="2057" width="21.19921875" style="126" customWidth="1"/>
    <col min="2058" max="2058" width="10.5" style="126" customWidth="1"/>
    <col min="2059" max="2059" width="6.69921875" style="126" customWidth="1"/>
    <col min="2060" max="2060" width="13.69921875" style="126" customWidth="1"/>
    <col min="2061" max="2061" width="7.8984375" style="126" customWidth="1"/>
    <col min="2062" max="2063" width="8.69921875" style="126"/>
    <col min="2064" max="2064" width="4.5" style="126" customWidth="1"/>
    <col min="2065" max="2304" width="8.69921875" style="126"/>
    <col min="2305" max="2306" width="4.19921875" style="126" customWidth="1"/>
    <col min="2307" max="2307" width="4.3984375" style="126" customWidth="1"/>
    <col min="2308" max="2308" width="13.69921875" style="126" customWidth="1"/>
    <col min="2309" max="2309" width="10.59765625" style="126" customWidth="1"/>
    <col min="2310" max="2310" width="20.09765625" style="126" customWidth="1"/>
    <col min="2311" max="2311" width="10.5" style="126" customWidth="1"/>
    <col min="2312" max="2312" width="6.69921875" style="126" customWidth="1"/>
    <col min="2313" max="2313" width="21.19921875" style="126" customWidth="1"/>
    <col min="2314" max="2314" width="10.5" style="126" customWidth="1"/>
    <col min="2315" max="2315" width="6.69921875" style="126" customWidth="1"/>
    <col min="2316" max="2316" width="13.69921875" style="126" customWidth="1"/>
    <col min="2317" max="2317" width="7.8984375" style="126" customWidth="1"/>
    <col min="2318" max="2319" width="8.69921875" style="126"/>
    <col min="2320" max="2320" width="4.5" style="126" customWidth="1"/>
    <col min="2321" max="2560" width="8.69921875" style="126"/>
    <col min="2561" max="2562" width="4.19921875" style="126" customWidth="1"/>
    <col min="2563" max="2563" width="4.3984375" style="126" customWidth="1"/>
    <col min="2564" max="2564" width="13.69921875" style="126" customWidth="1"/>
    <col min="2565" max="2565" width="10.59765625" style="126" customWidth="1"/>
    <col min="2566" max="2566" width="20.09765625" style="126" customWidth="1"/>
    <col min="2567" max="2567" width="10.5" style="126" customWidth="1"/>
    <col min="2568" max="2568" width="6.69921875" style="126" customWidth="1"/>
    <col min="2569" max="2569" width="21.19921875" style="126" customWidth="1"/>
    <col min="2570" max="2570" width="10.5" style="126" customWidth="1"/>
    <col min="2571" max="2571" width="6.69921875" style="126" customWidth="1"/>
    <col min="2572" max="2572" width="13.69921875" style="126" customWidth="1"/>
    <col min="2573" max="2573" width="7.8984375" style="126" customWidth="1"/>
    <col min="2574" max="2575" width="8.69921875" style="126"/>
    <col min="2576" max="2576" width="4.5" style="126" customWidth="1"/>
    <col min="2577" max="2816" width="8.69921875" style="126"/>
    <col min="2817" max="2818" width="4.19921875" style="126" customWidth="1"/>
    <col min="2819" max="2819" width="4.3984375" style="126" customWidth="1"/>
    <col min="2820" max="2820" width="13.69921875" style="126" customWidth="1"/>
    <col min="2821" max="2821" width="10.59765625" style="126" customWidth="1"/>
    <col min="2822" max="2822" width="20.09765625" style="126" customWidth="1"/>
    <col min="2823" max="2823" width="10.5" style="126" customWidth="1"/>
    <col min="2824" max="2824" width="6.69921875" style="126" customWidth="1"/>
    <col min="2825" max="2825" width="21.19921875" style="126" customWidth="1"/>
    <col min="2826" max="2826" width="10.5" style="126" customWidth="1"/>
    <col min="2827" max="2827" width="6.69921875" style="126" customWidth="1"/>
    <col min="2828" max="2828" width="13.69921875" style="126" customWidth="1"/>
    <col min="2829" max="2829" width="7.8984375" style="126" customWidth="1"/>
    <col min="2830" max="2831" width="8.69921875" style="126"/>
    <col min="2832" max="2832" width="4.5" style="126" customWidth="1"/>
    <col min="2833" max="3072" width="8.69921875" style="126"/>
    <col min="3073" max="3074" width="4.19921875" style="126" customWidth="1"/>
    <col min="3075" max="3075" width="4.3984375" style="126" customWidth="1"/>
    <col min="3076" max="3076" width="13.69921875" style="126" customWidth="1"/>
    <col min="3077" max="3077" width="10.59765625" style="126" customWidth="1"/>
    <col min="3078" max="3078" width="20.09765625" style="126" customWidth="1"/>
    <col min="3079" max="3079" width="10.5" style="126" customWidth="1"/>
    <col min="3080" max="3080" width="6.69921875" style="126" customWidth="1"/>
    <col min="3081" max="3081" width="21.19921875" style="126" customWidth="1"/>
    <col min="3082" max="3082" width="10.5" style="126" customWidth="1"/>
    <col min="3083" max="3083" width="6.69921875" style="126" customWidth="1"/>
    <col min="3084" max="3084" width="13.69921875" style="126" customWidth="1"/>
    <col min="3085" max="3085" width="7.8984375" style="126" customWidth="1"/>
    <col min="3086" max="3087" width="8.69921875" style="126"/>
    <col min="3088" max="3088" width="4.5" style="126" customWidth="1"/>
    <col min="3089" max="3328" width="8.69921875" style="126"/>
    <col min="3329" max="3330" width="4.19921875" style="126" customWidth="1"/>
    <col min="3331" max="3331" width="4.3984375" style="126" customWidth="1"/>
    <col min="3332" max="3332" width="13.69921875" style="126" customWidth="1"/>
    <col min="3333" max="3333" width="10.59765625" style="126" customWidth="1"/>
    <col min="3334" max="3334" width="20.09765625" style="126" customWidth="1"/>
    <col min="3335" max="3335" width="10.5" style="126" customWidth="1"/>
    <col min="3336" max="3336" width="6.69921875" style="126" customWidth="1"/>
    <col min="3337" max="3337" width="21.19921875" style="126" customWidth="1"/>
    <col min="3338" max="3338" width="10.5" style="126" customWidth="1"/>
    <col min="3339" max="3339" width="6.69921875" style="126" customWidth="1"/>
    <col min="3340" max="3340" width="13.69921875" style="126" customWidth="1"/>
    <col min="3341" max="3341" width="7.8984375" style="126" customWidth="1"/>
    <col min="3342" max="3343" width="8.69921875" style="126"/>
    <col min="3344" max="3344" width="4.5" style="126" customWidth="1"/>
    <col min="3345" max="3584" width="8.69921875" style="126"/>
    <col min="3585" max="3586" width="4.19921875" style="126" customWidth="1"/>
    <col min="3587" max="3587" width="4.3984375" style="126" customWidth="1"/>
    <col min="3588" max="3588" width="13.69921875" style="126" customWidth="1"/>
    <col min="3589" max="3589" width="10.59765625" style="126" customWidth="1"/>
    <col min="3590" max="3590" width="20.09765625" style="126" customWidth="1"/>
    <col min="3591" max="3591" width="10.5" style="126" customWidth="1"/>
    <col min="3592" max="3592" width="6.69921875" style="126" customWidth="1"/>
    <col min="3593" max="3593" width="21.19921875" style="126" customWidth="1"/>
    <col min="3594" max="3594" width="10.5" style="126" customWidth="1"/>
    <col min="3595" max="3595" width="6.69921875" style="126" customWidth="1"/>
    <col min="3596" max="3596" width="13.69921875" style="126" customWidth="1"/>
    <col min="3597" max="3597" width="7.8984375" style="126" customWidth="1"/>
    <col min="3598" max="3599" width="8.69921875" style="126"/>
    <col min="3600" max="3600" width="4.5" style="126" customWidth="1"/>
    <col min="3601" max="3840" width="8.69921875" style="126"/>
    <col min="3841" max="3842" width="4.19921875" style="126" customWidth="1"/>
    <col min="3843" max="3843" width="4.3984375" style="126" customWidth="1"/>
    <col min="3844" max="3844" width="13.69921875" style="126" customWidth="1"/>
    <col min="3845" max="3845" width="10.59765625" style="126" customWidth="1"/>
    <col min="3846" max="3846" width="20.09765625" style="126" customWidth="1"/>
    <col min="3847" max="3847" width="10.5" style="126" customWidth="1"/>
    <col min="3848" max="3848" width="6.69921875" style="126" customWidth="1"/>
    <col min="3849" max="3849" width="21.19921875" style="126" customWidth="1"/>
    <col min="3850" max="3850" width="10.5" style="126" customWidth="1"/>
    <col min="3851" max="3851" width="6.69921875" style="126" customWidth="1"/>
    <col min="3852" max="3852" width="13.69921875" style="126" customWidth="1"/>
    <col min="3853" max="3853" width="7.8984375" style="126" customWidth="1"/>
    <col min="3854" max="3855" width="8.69921875" style="126"/>
    <col min="3856" max="3856" width="4.5" style="126" customWidth="1"/>
    <col min="3857" max="4096" width="8.69921875" style="126"/>
    <col min="4097" max="4098" width="4.19921875" style="126" customWidth="1"/>
    <col min="4099" max="4099" width="4.3984375" style="126" customWidth="1"/>
    <col min="4100" max="4100" width="13.69921875" style="126" customWidth="1"/>
    <col min="4101" max="4101" width="10.59765625" style="126" customWidth="1"/>
    <col min="4102" max="4102" width="20.09765625" style="126" customWidth="1"/>
    <col min="4103" max="4103" width="10.5" style="126" customWidth="1"/>
    <col min="4104" max="4104" width="6.69921875" style="126" customWidth="1"/>
    <col min="4105" max="4105" width="21.19921875" style="126" customWidth="1"/>
    <col min="4106" max="4106" width="10.5" style="126" customWidth="1"/>
    <col min="4107" max="4107" width="6.69921875" style="126" customWidth="1"/>
    <col min="4108" max="4108" width="13.69921875" style="126" customWidth="1"/>
    <col min="4109" max="4109" width="7.8984375" style="126" customWidth="1"/>
    <col min="4110" max="4111" width="8.69921875" style="126"/>
    <col min="4112" max="4112" width="4.5" style="126" customWidth="1"/>
    <col min="4113" max="4352" width="8.69921875" style="126"/>
    <col min="4353" max="4354" width="4.19921875" style="126" customWidth="1"/>
    <col min="4355" max="4355" width="4.3984375" style="126" customWidth="1"/>
    <col min="4356" max="4356" width="13.69921875" style="126" customWidth="1"/>
    <col min="4357" max="4357" width="10.59765625" style="126" customWidth="1"/>
    <col min="4358" max="4358" width="20.09765625" style="126" customWidth="1"/>
    <col min="4359" max="4359" width="10.5" style="126" customWidth="1"/>
    <col min="4360" max="4360" width="6.69921875" style="126" customWidth="1"/>
    <col min="4361" max="4361" width="21.19921875" style="126" customWidth="1"/>
    <col min="4362" max="4362" width="10.5" style="126" customWidth="1"/>
    <col min="4363" max="4363" width="6.69921875" style="126" customWidth="1"/>
    <col min="4364" max="4364" width="13.69921875" style="126" customWidth="1"/>
    <col min="4365" max="4365" width="7.8984375" style="126" customWidth="1"/>
    <col min="4366" max="4367" width="8.69921875" style="126"/>
    <col min="4368" max="4368" width="4.5" style="126" customWidth="1"/>
    <col min="4369" max="4608" width="8.69921875" style="126"/>
    <col min="4609" max="4610" width="4.19921875" style="126" customWidth="1"/>
    <col min="4611" max="4611" width="4.3984375" style="126" customWidth="1"/>
    <col min="4612" max="4612" width="13.69921875" style="126" customWidth="1"/>
    <col min="4613" max="4613" width="10.59765625" style="126" customWidth="1"/>
    <col min="4614" max="4614" width="20.09765625" style="126" customWidth="1"/>
    <col min="4615" max="4615" width="10.5" style="126" customWidth="1"/>
    <col min="4616" max="4616" width="6.69921875" style="126" customWidth="1"/>
    <col min="4617" max="4617" width="21.19921875" style="126" customWidth="1"/>
    <col min="4618" max="4618" width="10.5" style="126" customWidth="1"/>
    <col min="4619" max="4619" width="6.69921875" style="126" customWidth="1"/>
    <col min="4620" max="4620" width="13.69921875" style="126" customWidth="1"/>
    <col min="4621" max="4621" width="7.8984375" style="126" customWidth="1"/>
    <col min="4622" max="4623" width="8.69921875" style="126"/>
    <col min="4624" max="4624" width="4.5" style="126" customWidth="1"/>
    <col min="4625" max="4864" width="8.69921875" style="126"/>
    <col min="4865" max="4866" width="4.19921875" style="126" customWidth="1"/>
    <col min="4867" max="4867" width="4.3984375" style="126" customWidth="1"/>
    <col min="4868" max="4868" width="13.69921875" style="126" customWidth="1"/>
    <col min="4869" max="4869" width="10.59765625" style="126" customWidth="1"/>
    <col min="4870" max="4870" width="20.09765625" style="126" customWidth="1"/>
    <col min="4871" max="4871" width="10.5" style="126" customWidth="1"/>
    <col min="4872" max="4872" width="6.69921875" style="126" customWidth="1"/>
    <col min="4873" max="4873" width="21.19921875" style="126" customWidth="1"/>
    <col min="4874" max="4874" width="10.5" style="126" customWidth="1"/>
    <col min="4875" max="4875" width="6.69921875" style="126" customWidth="1"/>
    <col min="4876" max="4876" width="13.69921875" style="126" customWidth="1"/>
    <col min="4877" max="4877" width="7.8984375" style="126" customWidth="1"/>
    <col min="4878" max="4879" width="8.69921875" style="126"/>
    <col min="4880" max="4880" width="4.5" style="126" customWidth="1"/>
    <col min="4881" max="5120" width="8.69921875" style="126"/>
    <col min="5121" max="5122" width="4.19921875" style="126" customWidth="1"/>
    <col min="5123" max="5123" width="4.3984375" style="126" customWidth="1"/>
    <col min="5124" max="5124" width="13.69921875" style="126" customWidth="1"/>
    <col min="5125" max="5125" width="10.59765625" style="126" customWidth="1"/>
    <col min="5126" max="5126" width="20.09765625" style="126" customWidth="1"/>
    <col min="5127" max="5127" width="10.5" style="126" customWidth="1"/>
    <col min="5128" max="5128" width="6.69921875" style="126" customWidth="1"/>
    <col min="5129" max="5129" width="21.19921875" style="126" customWidth="1"/>
    <col min="5130" max="5130" width="10.5" style="126" customWidth="1"/>
    <col min="5131" max="5131" width="6.69921875" style="126" customWidth="1"/>
    <col min="5132" max="5132" width="13.69921875" style="126" customWidth="1"/>
    <col min="5133" max="5133" width="7.8984375" style="126" customWidth="1"/>
    <col min="5134" max="5135" width="8.69921875" style="126"/>
    <col min="5136" max="5136" width="4.5" style="126" customWidth="1"/>
    <col min="5137" max="5376" width="8.69921875" style="126"/>
    <col min="5377" max="5378" width="4.19921875" style="126" customWidth="1"/>
    <col min="5379" max="5379" width="4.3984375" style="126" customWidth="1"/>
    <col min="5380" max="5380" width="13.69921875" style="126" customWidth="1"/>
    <col min="5381" max="5381" width="10.59765625" style="126" customWidth="1"/>
    <col min="5382" max="5382" width="20.09765625" style="126" customWidth="1"/>
    <col min="5383" max="5383" width="10.5" style="126" customWidth="1"/>
    <col min="5384" max="5384" width="6.69921875" style="126" customWidth="1"/>
    <col min="5385" max="5385" width="21.19921875" style="126" customWidth="1"/>
    <col min="5386" max="5386" width="10.5" style="126" customWidth="1"/>
    <col min="5387" max="5387" width="6.69921875" style="126" customWidth="1"/>
    <col min="5388" max="5388" width="13.69921875" style="126" customWidth="1"/>
    <col min="5389" max="5389" width="7.8984375" style="126" customWidth="1"/>
    <col min="5390" max="5391" width="8.69921875" style="126"/>
    <col min="5392" max="5392" width="4.5" style="126" customWidth="1"/>
    <col min="5393" max="5632" width="8.69921875" style="126"/>
    <col min="5633" max="5634" width="4.19921875" style="126" customWidth="1"/>
    <col min="5635" max="5635" width="4.3984375" style="126" customWidth="1"/>
    <col min="5636" max="5636" width="13.69921875" style="126" customWidth="1"/>
    <col min="5637" max="5637" width="10.59765625" style="126" customWidth="1"/>
    <col min="5638" max="5638" width="20.09765625" style="126" customWidth="1"/>
    <col min="5639" max="5639" width="10.5" style="126" customWidth="1"/>
    <col min="5640" max="5640" width="6.69921875" style="126" customWidth="1"/>
    <col min="5641" max="5641" width="21.19921875" style="126" customWidth="1"/>
    <col min="5642" max="5642" width="10.5" style="126" customWidth="1"/>
    <col min="5643" max="5643" width="6.69921875" style="126" customWidth="1"/>
    <col min="5644" max="5644" width="13.69921875" style="126" customWidth="1"/>
    <col min="5645" max="5645" width="7.8984375" style="126" customWidth="1"/>
    <col min="5646" max="5647" width="8.69921875" style="126"/>
    <col min="5648" max="5648" width="4.5" style="126" customWidth="1"/>
    <col min="5649" max="5888" width="8.69921875" style="126"/>
    <col min="5889" max="5890" width="4.19921875" style="126" customWidth="1"/>
    <col min="5891" max="5891" width="4.3984375" style="126" customWidth="1"/>
    <col min="5892" max="5892" width="13.69921875" style="126" customWidth="1"/>
    <col min="5893" max="5893" width="10.59765625" style="126" customWidth="1"/>
    <col min="5894" max="5894" width="20.09765625" style="126" customWidth="1"/>
    <col min="5895" max="5895" width="10.5" style="126" customWidth="1"/>
    <col min="5896" max="5896" width="6.69921875" style="126" customWidth="1"/>
    <col min="5897" max="5897" width="21.19921875" style="126" customWidth="1"/>
    <col min="5898" max="5898" width="10.5" style="126" customWidth="1"/>
    <col min="5899" max="5899" width="6.69921875" style="126" customWidth="1"/>
    <col min="5900" max="5900" width="13.69921875" style="126" customWidth="1"/>
    <col min="5901" max="5901" width="7.8984375" style="126" customWidth="1"/>
    <col min="5902" max="5903" width="8.69921875" style="126"/>
    <col min="5904" max="5904" width="4.5" style="126" customWidth="1"/>
    <col min="5905" max="6144" width="8.69921875" style="126"/>
    <col min="6145" max="6146" width="4.19921875" style="126" customWidth="1"/>
    <col min="6147" max="6147" width="4.3984375" style="126" customWidth="1"/>
    <col min="6148" max="6148" width="13.69921875" style="126" customWidth="1"/>
    <col min="6149" max="6149" width="10.59765625" style="126" customWidth="1"/>
    <col min="6150" max="6150" width="20.09765625" style="126" customWidth="1"/>
    <col min="6151" max="6151" width="10.5" style="126" customWidth="1"/>
    <col min="6152" max="6152" width="6.69921875" style="126" customWidth="1"/>
    <col min="6153" max="6153" width="21.19921875" style="126" customWidth="1"/>
    <col min="6154" max="6154" width="10.5" style="126" customWidth="1"/>
    <col min="6155" max="6155" width="6.69921875" style="126" customWidth="1"/>
    <col min="6156" max="6156" width="13.69921875" style="126" customWidth="1"/>
    <col min="6157" max="6157" width="7.8984375" style="126" customWidth="1"/>
    <col min="6158" max="6159" width="8.69921875" style="126"/>
    <col min="6160" max="6160" width="4.5" style="126" customWidth="1"/>
    <col min="6161" max="6400" width="8.69921875" style="126"/>
    <col min="6401" max="6402" width="4.19921875" style="126" customWidth="1"/>
    <col min="6403" max="6403" width="4.3984375" style="126" customWidth="1"/>
    <col min="6404" max="6404" width="13.69921875" style="126" customWidth="1"/>
    <col min="6405" max="6405" width="10.59765625" style="126" customWidth="1"/>
    <col min="6406" max="6406" width="20.09765625" style="126" customWidth="1"/>
    <col min="6407" max="6407" width="10.5" style="126" customWidth="1"/>
    <col min="6408" max="6408" width="6.69921875" style="126" customWidth="1"/>
    <col min="6409" max="6409" width="21.19921875" style="126" customWidth="1"/>
    <col min="6410" max="6410" width="10.5" style="126" customWidth="1"/>
    <col min="6411" max="6411" width="6.69921875" style="126" customWidth="1"/>
    <col min="6412" max="6412" width="13.69921875" style="126" customWidth="1"/>
    <col min="6413" max="6413" width="7.8984375" style="126" customWidth="1"/>
    <col min="6414" max="6415" width="8.69921875" style="126"/>
    <col min="6416" max="6416" width="4.5" style="126" customWidth="1"/>
    <col min="6417" max="6656" width="8.69921875" style="126"/>
    <col min="6657" max="6658" width="4.19921875" style="126" customWidth="1"/>
    <col min="6659" max="6659" width="4.3984375" style="126" customWidth="1"/>
    <col min="6660" max="6660" width="13.69921875" style="126" customWidth="1"/>
    <col min="6661" max="6661" width="10.59765625" style="126" customWidth="1"/>
    <col min="6662" max="6662" width="20.09765625" style="126" customWidth="1"/>
    <col min="6663" max="6663" width="10.5" style="126" customWidth="1"/>
    <col min="6664" max="6664" width="6.69921875" style="126" customWidth="1"/>
    <col min="6665" max="6665" width="21.19921875" style="126" customWidth="1"/>
    <col min="6666" max="6666" width="10.5" style="126" customWidth="1"/>
    <col min="6667" max="6667" width="6.69921875" style="126" customWidth="1"/>
    <col min="6668" max="6668" width="13.69921875" style="126" customWidth="1"/>
    <col min="6669" max="6669" width="7.8984375" style="126" customWidth="1"/>
    <col min="6670" max="6671" width="8.69921875" style="126"/>
    <col min="6672" max="6672" width="4.5" style="126" customWidth="1"/>
    <col min="6673" max="6912" width="8.69921875" style="126"/>
    <col min="6913" max="6914" width="4.19921875" style="126" customWidth="1"/>
    <col min="6915" max="6915" width="4.3984375" style="126" customWidth="1"/>
    <col min="6916" max="6916" width="13.69921875" style="126" customWidth="1"/>
    <col min="6917" max="6917" width="10.59765625" style="126" customWidth="1"/>
    <col min="6918" max="6918" width="20.09765625" style="126" customWidth="1"/>
    <col min="6919" max="6919" width="10.5" style="126" customWidth="1"/>
    <col min="6920" max="6920" width="6.69921875" style="126" customWidth="1"/>
    <col min="6921" max="6921" width="21.19921875" style="126" customWidth="1"/>
    <col min="6922" max="6922" width="10.5" style="126" customWidth="1"/>
    <col min="6923" max="6923" width="6.69921875" style="126" customWidth="1"/>
    <col min="6924" max="6924" width="13.69921875" style="126" customWidth="1"/>
    <col min="6925" max="6925" width="7.8984375" style="126" customWidth="1"/>
    <col min="6926" max="6927" width="8.69921875" style="126"/>
    <col min="6928" max="6928" width="4.5" style="126" customWidth="1"/>
    <col min="6929" max="7168" width="8.69921875" style="126"/>
    <col min="7169" max="7170" width="4.19921875" style="126" customWidth="1"/>
    <col min="7171" max="7171" width="4.3984375" style="126" customWidth="1"/>
    <col min="7172" max="7172" width="13.69921875" style="126" customWidth="1"/>
    <col min="7173" max="7173" width="10.59765625" style="126" customWidth="1"/>
    <col min="7174" max="7174" width="20.09765625" style="126" customWidth="1"/>
    <col min="7175" max="7175" width="10.5" style="126" customWidth="1"/>
    <col min="7176" max="7176" width="6.69921875" style="126" customWidth="1"/>
    <col min="7177" max="7177" width="21.19921875" style="126" customWidth="1"/>
    <col min="7178" max="7178" width="10.5" style="126" customWidth="1"/>
    <col min="7179" max="7179" width="6.69921875" style="126" customWidth="1"/>
    <col min="7180" max="7180" width="13.69921875" style="126" customWidth="1"/>
    <col min="7181" max="7181" width="7.8984375" style="126" customWidth="1"/>
    <col min="7182" max="7183" width="8.69921875" style="126"/>
    <col min="7184" max="7184" width="4.5" style="126" customWidth="1"/>
    <col min="7185" max="7424" width="8.69921875" style="126"/>
    <col min="7425" max="7426" width="4.19921875" style="126" customWidth="1"/>
    <col min="7427" max="7427" width="4.3984375" style="126" customWidth="1"/>
    <col min="7428" max="7428" width="13.69921875" style="126" customWidth="1"/>
    <col min="7429" max="7429" width="10.59765625" style="126" customWidth="1"/>
    <col min="7430" max="7430" width="20.09765625" style="126" customWidth="1"/>
    <col min="7431" max="7431" width="10.5" style="126" customWidth="1"/>
    <col min="7432" max="7432" width="6.69921875" style="126" customWidth="1"/>
    <col min="7433" max="7433" width="21.19921875" style="126" customWidth="1"/>
    <col min="7434" max="7434" width="10.5" style="126" customWidth="1"/>
    <col min="7435" max="7435" width="6.69921875" style="126" customWidth="1"/>
    <col min="7436" max="7436" width="13.69921875" style="126" customWidth="1"/>
    <col min="7437" max="7437" width="7.8984375" style="126" customWidth="1"/>
    <col min="7438" max="7439" width="8.69921875" style="126"/>
    <col min="7440" max="7440" width="4.5" style="126" customWidth="1"/>
    <col min="7441" max="7680" width="8.69921875" style="126"/>
    <col min="7681" max="7682" width="4.19921875" style="126" customWidth="1"/>
    <col min="7683" max="7683" width="4.3984375" style="126" customWidth="1"/>
    <col min="7684" max="7684" width="13.69921875" style="126" customWidth="1"/>
    <col min="7685" max="7685" width="10.59765625" style="126" customWidth="1"/>
    <col min="7686" max="7686" width="20.09765625" style="126" customWidth="1"/>
    <col min="7687" max="7687" width="10.5" style="126" customWidth="1"/>
    <col min="7688" max="7688" width="6.69921875" style="126" customWidth="1"/>
    <col min="7689" max="7689" width="21.19921875" style="126" customWidth="1"/>
    <col min="7690" max="7690" width="10.5" style="126" customWidth="1"/>
    <col min="7691" max="7691" width="6.69921875" style="126" customWidth="1"/>
    <col min="7692" max="7692" width="13.69921875" style="126" customWidth="1"/>
    <col min="7693" max="7693" width="7.8984375" style="126" customWidth="1"/>
    <col min="7694" max="7695" width="8.69921875" style="126"/>
    <col min="7696" max="7696" width="4.5" style="126" customWidth="1"/>
    <col min="7697" max="7936" width="8.69921875" style="126"/>
    <col min="7937" max="7938" width="4.19921875" style="126" customWidth="1"/>
    <col min="7939" max="7939" width="4.3984375" style="126" customWidth="1"/>
    <col min="7940" max="7940" width="13.69921875" style="126" customWidth="1"/>
    <col min="7941" max="7941" width="10.59765625" style="126" customWidth="1"/>
    <col min="7942" max="7942" width="20.09765625" style="126" customWidth="1"/>
    <col min="7943" max="7943" width="10.5" style="126" customWidth="1"/>
    <col min="7944" max="7944" width="6.69921875" style="126" customWidth="1"/>
    <col min="7945" max="7945" width="21.19921875" style="126" customWidth="1"/>
    <col min="7946" max="7946" width="10.5" style="126" customWidth="1"/>
    <col min="7947" max="7947" width="6.69921875" style="126" customWidth="1"/>
    <col min="7948" max="7948" width="13.69921875" style="126" customWidth="1"/>
    <col min="7949" max="7949" width="7.8984375" style="126" customWidth="1"/>
    <col min="7950" max="7951" width="8.69921875" style="126"/>
    <col min="7952" max="7952" width="4.5" style="126" customWidth="1"/>
    <col min="7953" max="8192" width="8.69921875" style="126"/>
    <col min="8193" max="8194" width="4.19921875" style="126" customWidth="1"/>
    <col min="8195" max="8195" width="4.3984375" style="126" customWidth="1"/>
    <col min="8196" max="8196" width="13.69921875" style="126" customWidth="1"/>
    <col min="8197" max="8197" width="10.59765625" style="126" customWidth="1"/>
    <col min="8198" max="8198" width="20.09765625" style="126" customWidth="1"/>
    <col min="8199" max="8199" width="10.5" style="126" customWidth="1"/>
    <col min="8200" max="8200" width="6.69921875" style="126" customWidth="1"/>
    <col min="8201" max="8201" width="21.19921875" style="126" customWidth="1"/>
    <col min="8202" max="8202" width="10.5" style="126" customWidth="1"/>
    <col min="8203" max="8203" width="6.69921875" style="126" customWidth="1"/>
    <col min="8204" max="8204" width="13.69921875" style="126" customWidth="1"/>
    <col min="8205" max="8205" width="7.8984375" style="126" customWidth="1"/>
    <col min="8206" max="8207" width="8.69921875" style="126"/>
    <col min="8208" max="8208" width="4.5" style="126" customWidth="1"/>
    <col min="8209" max="8448" width="8.69921875" style="126"/>
    <col min="8449" max="8450" width="4.19921875" style="126" customWidth="1"/>
    <col min="8451" max="8451" width="4.3984375" style="126" customWidth="1"/>
    <col min="8452" max="8452" width="13.69921875" style="126" customWidth="1"/>
    <col min="8453" max="8453" width="10.59765625" style="126" customWidth="1"/>
    <col min="8454" max="8454" width="20.09765625" style="126" customWidth="1"/>
    <col min="8455" max="8455" width="10.5" style="126" customWidth="1"/>
    <col min="8456" max="8456" width="6.69921875" style="126" customWidth="1"/>
    <col min="8457" max="8457" width="21.19921875" style="126" customWidth="1"/>
    <col min="8458" max="8458" width="10.5" style="126" customWidth="1"/>
    <col min="8459" max="8459" width="6.69921875" style="126" customWidth="1"/>
    <col min="8460" max="8460" width="13.69921875" style="126" customWidth="1"/>
    <col min="8461" max="8461" width="7.8984375" style="126" customWidth="1"/>
    <col min="8462" max="8463" width="8.69921875" style="126"/>
    <col min="8464" max="8464" width="4.5" style="126" customWidth="1"/>
    <col min="8465" max="8704" width="8.69921875" style="126"/>
    <col min="8705" max="8706" width="4.19921875" style="126" customWidth="1"/>
    <col min="8707" max="8707" width="4.3984375" style="126" customWidth="1"/>
    <col min="8708" max="8708" width="13.69921875" style="126" customWidth="1"/>
    <col min="8709" max="8709" width="10.59765625" style="126" customWidth="1"/>
    <col min="8710" max="8710" width="20.09765625" style="126" customWidth="1"/>
    <col min="8711" max="8711" width="10.5" style="126" customWidth="1"/>
    <col min="8712" max="8712" width="6.69921875" style="126" customWidth="1"/>
    <col min="8713" max="8713" width="21.19921875" style="126" customWidth="1"/>
    <col min="8714" max="8714" width="10.5" style="126" customWidth="1"/>
    <col min="8715" max="8715" width="6.69921875" style="126" customWidth="1"/>
    <col min="8716" max="8716" width="13.69921875" style="126" customWidth="1"/>
    <col min="8717" max="8717" width="7.8984375" style="126" customWidth="1"/>
    <col min="8718" max="8719" width="8.69921875" style="126"/>
    <col min="8720" max="8720" width="4.5" style="126" customWidth="1"/>
    <col min="8721" max="8960" width="8.69921875" style="126"/>
    <col min="8961" max="8962" width="4.19921875" style="126" customWidth="1"/>
    <col min="8963" max="8963" width="4.3984375" style="126" customWidth="1"/>
    <col min="8964" max="8964" width="13.69921875" style="126" customWidth="1"/>
    <col min="8965" max="8965" width="10.59765625" style="126" customWidth="1"/>
    <col min="8966" max="8966" width="20.09765625" style="126" customWidth="1"/>
    <col min="8967" max="8967" width="10.5" style="126" customWidth="1"/>
    <col min="8968" max="8968" width="6.69921875" style="126" customWidth="1"/>
    <col min="8969" max="8969" width="21.19921875" style="126" customWidth="1"/>
    <col min="8970" max="8970" width="10.5" style="126" customWidth="1"/>
    <col min="8971" max="8971" width="6.69921875" style="126" customWidth="1"/>
    <col min="8972" max="8972" width="13.69921875" style="126" customWidth="1"/>
    <col min="8973" max="8973" width="7.8984375" style="126" customWidth="1"/>
    <col min="8974" max="8975" width="8.69921875" style="126"/>
    <col min="8976" max="8976" width="4.5" style="126" customWidth="1"/>
    <col min="8977" max="9216" width="8.69921875" style="126"/>
    <col min="9217" max="9218" width="4.19921875" style="126" customWidth="1"/>
    <col min="9219" max="9219" width="4.3984375" style="126" customWidth="1"/>
    <col min="9220" max="9220" width="13.69921875" style="126" customWidth="1"/>
    <col min="9221" max="9221" width="10.59765625" style="126" customWidth="1"/>
    <col min="9222" max="9222" width="20.09765625" style="126" customWidth="1"/>
    <col min="9223" max="9223" width="10.5" style="126" customWidth="1"/>
    <col min="9224" max="9224" width="6.69921875" style="126" customWidth="1"/>
    <col min="9225" max="9225" width="21.19921875" style="126" customWidth="1"/>
    <col min="9226" max="9226" width="10.5" style="126" customWidth="1"/>
    <col min="9227" max="9227" width="6.69921875" style="126" customWidth="1"/>
    <col min="9228" max="9228" width="13.69921875" style="126" customWidth="1"/>
    <col min="9229" max="9229" width="7.8984375" style="126" customWidth="1"/>
    <col min="9230" max="9231" width="8.69921875" style="126"/>
    <col min="9232" max="9232" width="4.5" style="126" customWidth="1"/>
    <col min="9233" max="9472" width="8.69921875" style="126"/>
    <col min="9473" max="9474" width="4.19921875" style="126" customWidth="1"/>
    <col min="9475" max="9475" width="4.3984375" style="126" customWidth="1"/>
    <col min="9476" max="9476" width="13.69921875" style="126" customWidth="1"/>
    <col min="9477" max="9477" width="10.59765625" style="126" customWidth="1"/>
    <col min="9478" max="9478" width="20.09765625" style="126" customWidth="1"/>
    <col min="9479" max="9479" width="10.5" style="126" customWidth="1"/>
    <col min="9480" max="9480" width="6.69921875" style="126" customWidth="1"/>
    <col min="9481" max="9481" width="21.19921875" style="126" customWidth="1"/>
    <col min="9482" max="9482" width="10.5" style="126" customWidth="1"/>
    <col min="9483" max="9483" width="6.69921875" style="126" customWidth="1"/>
    <col min="9484" max="9484" width="13.69921875" style="126" customWidth="1"/>
    <col min="9485" max="9485" width="7.8984375" style="126" customWidth="1"/>
    <col min="9486" max="9487" width="8.69921875" style="126"/>
    <col min="9488" max="9488" width="4.5" style="126" customWidth="1"/>
    <col min="9489" max="9728" width="8.69921875" style="126"/>
    <col min="9729" max="9730" width="4.19921875" style="126" customWidth="1"/>
    <col min="9731" max="9731" width="4.3984375" style="126" customWidth="1"/>
    <col min="9732" max="9732" width="13.69921875" style="126" customWidth="1"/>
    <col min="9733" max="9733" width="10.59765625" style="126" customWidth="1"/>
    <col min="9734" max="9734" width="20.09765625" style="126" customWidth="1"/>
    <col min="9735" max="9735" width="10.5" style="126" customWidth="1"/>
    <col min="9736" max="9736" width="6.69921875" style="126" customWidth="1"/>
    <col min="9737" max="9737" width="21.19921875" style="126" customWidth="1"/>
    <col min="9738" max="9738" width="10.5" style="126" customWidth="1"/>
    <col min="9739" max="9739" width="6.69921875" style="126" customWidth="1"/>
    <col min="9740" max="9740" width="13.69921875" style="126" customWidth="1"/>
    <col min="9741" max="9741" width="7.8984375" style="126" customWidth="1"/>
    <col min="9742" max="9743" width="8.69921875" style="126"/>
    <col min="9744" max="9744" width="4.5" style="126" customWidth="1"/>
    <col min="9745" max="9984" width="8.69921875" style="126"/>
    <col min="9985" max="9986" width="4.19921875" style="126" customWidth="1"/>
    <col min="9987" max="9987" width="4.3984375" style="126" customWidth="1"/>
    <col min="9988" max="9988" width="13.69921875" style="126" customWidth="1"/>
    <col min="9989" max="9989" width="10.59765625" style="126" customWidth="1"/>
    <col min="9990" max="9990" width="20.09765625" style="126" customWidth="1"/>
    <col min="9991" max="9991" width="10.5" style="126" customWidth="1"/>
    <col min="9992" max="9992" width="6.69921875" style="126" customWidth="1"/>
    <col min="9993" max="9993" width="21.19921875" style="126" customWidth="1"/>
    <col min="9994" max="9994" width="10.5" style="126" customWidth="1"/>
    <col min="9995" max="9995" width="6.69921875" style="126" customWidth="1"/>
    <col min="9996" max="9996" width="13.69921875" style="126" customWidth="1"/>
    <col min="9997" max="9997" width="7.8984375" style="126" customWidth="1"/>
    <col min="9998" max="9999" width="8.69921875" style="126"/>
    <col min="10000" max="10000" width="4.5" style="126" customWidth="1"/>
    <col min="10001" max="10240" width="8.69921875" style="126"/>
    <col min="10241" max="10242" width="4.19921875" style="126" customWidth="1"/>
    <col min="10243" max="10243" width="4.3984375" style="126" customWidth="1"/>
    <col min="10244" max="10244" width="13.69921875" style="126" customWidth="1"/>
    <col min="10245" max="10245" width="10.59765625" style="126" customWidth="1"/>
    <col min="10246" max="10246" width="20.09765625" style="126" customWidth="1"/>
    <col min="10247" max="10247" width="10.5" style="126" customWidth="1"/>
    <col min="10248" max="10248" width="6.69921875" style="126" customWidth="1"/>
    <col min="10249" max="10249" width="21.19921875" style="126" customWidth="1"/>
    <col min="10250" max="10250" width="10.5" style="126" customWidth="1"/>
    <col min="10251" max="10251" width="6.69921875" style="126" customWidth="1"/>
    <col min="10252" max="10252" width="13.69921875" style="126" customWidth="1"/>
    <col min="10253" max="10253" width="7.8984375" style="126" customWidth="1"/>
    <col min="10254" max="10255" width="8.69921875" style="126"/>
    <col min="10256" max="10256" width="4.5" style="126" customWidth="1"/>
    <col min="10257" max="10496" width="8.69921875" style="126"/>
    <col min="10497" max="10498" width="4.19921875" style="126" customWidth="1"/>
    <col min="10499" max="10499" width="4.3984375" style="126" customWidth="1"/>
    <col min="10500" max="10500" width="13.69921875" style="126" customWidth="1"/>
    <col min="10501" max="10501" width="10.59765625" style="126" customWidth="1"/>
    <col min="10502" max="10502" width="20.09765625" style="126" customWidth="1"/>
    <col min="10503" max="10503" width="10.5" style="126" customWidth="1"/>
    <col min="10504" max="10504" width="6.69921875" style="126" customWidth="1"/>
    <col min="10505" max="10505" width="21.19921875" style="126" customWidth="1"/>
    <col min="10506" max="10506" width="10.5" style="126" customWidth="1"/>
    <col min="10507" max="10507" width="6.69921875" style="126" customWidth="1"/>
    <col min="10508" max="10508" width="13.69921875" style="126" customWidth="1"/>
    <col min="10509" max="10509" width="7.8984375" style="126" customWidth="1"/>
    <col min="10510" max="10511" width="8.69921875" style="126"/>
    <col min="10512" max="10512" width="4.5" style="126" customWidth="1"/>
    <col min="10513" max="10752" width="8.69921875" style="126"/>
    <col min="10753" max="10754" width="4.19921875" style="126" customWidth="1"/>
    <col min="10755" max="10755" width="4.3984375" style="126" customWidth="1"/>
    <col min="10756" max="10756" width="13.69921875" style="126" customWidth="1"/>
    <col min="10757" max="10757" width="10.59765625" style="126" customWidth="1"/>
    <col min="10758" max="10758" width="20.09765625" style="126" customWidth="1"/>
    <col min="10759" max="10759" width="10.5" style="126" customWidth="1"/>
    <col min="10760" max="10760" width="6.69921875" style="126" customWidth="1"/>
    <col min="10761" max="10761" width="21.19921875" style="126" customWidth="1"/>
    <col min="10762" max="10762" width="10.5" style="126" customWidth="1"/>
    <col min="10763" max="10763" width="6.69921875" style="126" customWidth="1"/>
    <col min="10764" max="10764" width="13.69921875" style="126" customWidth="1"/>
    <col min="10765" max="10765" width="7.8984375" style="126" customWidth="1"/>
    <col min="10766" max="10767" width="8.69921875" style="126"/>
    <col min="10768" max="10768" width="4.5" style="126" customWidth="1"/>
    <col min="10769" max="11008" width="8.69921875" style="126"/>
    <col min="11009" max="11010" width="4.19921875" style="126" customWidth="1"/>
    <col min="11011" max="11011" width="4.3984375" style="126" customWidth="1"/>
    <col min="11012" max="11012" width="13.69921875" style="126" customWidth="1"/>
    <col min="11013" max="11013" width="10.59765625" style="126" customWidth="1"/>
    <col min="11014" max="11014" width="20.09765625" style="126" customWidth="1"/>
    <col min="11015" max="11015" width="10.5" style="126" customWidth="1"/>
    <col min="11016" max="11016" width="6.69921875" style="126" customWidth="1"/>
    <col min="11017" max="11017" width="21.19921875" style="126" customWidth="1"/>
    <col min="11018" max="11018" width="10.5" style="126" customWidth="1"/>
    <col min="11019" max="11019" width="6.69921875" style="126" customWidth="1"/>
    <col min="11020" max="11020" width="13.69921875" style="126" customWidth="1"/>
    <col min="11021" max="11021" width="7.8984375" style="126" customWidth="1"/>
    <col min="11022" max="11023" width="8.69921875" style="126"/>
    <col min="11024" max="11024" width="4.5" style="126" customWidth="1"/>
    <col min="11025" max="11264" width="8.69921875" style="126"/>
    <col min="11265" max="11266" width="4.19921875" style="126" customWidth="1"/>
    <col min="11267" max="11267" width="4.3984375" style="126" customWidth="1"/>
    <col min="11268" max="11268" width="13.69921875" style="126" customWidth="1"/>
    <col min="11269" max="11269" width="10.59765625" style="126" customWidth="1"/>
    <col min="11270" max="11270" width="20.09765625" style="126" customWidth="1"/>
    <col min="11271" max="11271" width="10.5" style="126" customWidth="1"/>
    <col min="11272" max="11272" width="6.69921875" style="126" customWidth="1"/>
    <col min="11273" max="11273" width="21.19921875" style="126" customWidth="1"/>
    <col min="11274" max="11274" width="10.5" style="126" customWidth="1"/>
    <col min="11275" max="11275" width="6.69921875" style="126" customWidth="1"/>
    <col min="11276" max="11276" width="13.69921875" style="126" customWidth="1"/>
    <col min="11277" max="11277" width="7.8984375" style="126" customWidth="1"/>
    <col min="11278" max="11279" width="8.69921875" style="126"/>
    <col min="11280" max="11280" width="4.5" style="126" customWidth="1"/>
    <col min="11281" max="11520" width="8.69921875" style="126"/>
    <col min="11521" max="11522" width="4.19921875" style="126" customWidth="1"/>
    <col min="11523" max="11523" width="4.3984375" style="126" customWidth="1"/>
    <col min="11524" max="11524" width="13.69921875" style="126" customWidth="1"/>
    <col min="11525" max="11525" width="10.59765625" style="126" customWidth="1"/>
    <col min="11526" max="11526" width="20.09765625" style="126" customWidth="1"/>
    <col min="11527" max="11527" width="10.5" style="126" customWidth="1"/>
    <col min="11528" max="11528" width="6.69921875" style="126" customWidth="1"/>
    <col min="11529" max="11529" width="21.19921875" style="126" customWidth="1"/>
    <col min="11530" max="11530" width="10.5" style="126" customWidth="1"/>
    <col min="11531" max="11531" width="6.69921875" style="126" customWidth="1"/>
    <col min="11532" max="11532" width="13.69921875" style="126" customWidth="1"/>
    <col min="11533" max="11533" width="7.8984375" style="126" customWidth="1"/>
    <col min="11534" max="11535" width="8.69921875" style="126"/>
    <col min="11536" max="11536" width="4.5" style="126" customWidth="1"/>
    <col min="11537" max="11776" width="8.69921875" style="126"/>
    <col min="11777" max="11778" width="4.19921875" style="126" customWidth="1"/>
    <col min="11779" max="11779" width="4.3984375" style="126" customWidth="1"/>
    <col min="11780" max="11780" width="13.69921875" style="126" customWidth="1"/>
    <col min="11781" max="11781" width="10.59765625" style="126" customWidth="1"/>
    <col min="11782" max="11782" width="20.09765625" style="126" customWidth="1"/>
    <col min="11783" max="11783" width="10.5" style="126" customWidth="1"/>
    <col min="11784" max="11784" width="6.69921875" style="126" customWidth="1"/>
    <col min="11785" max="11785" width="21.19921875" style="126" customWidth="1"/>
    <col min="11786" max="11786" width="10.5" style="126" customWidth="1"/>
    <col min="11787" max="11787" width="6.69921875" style="126" customWidth="1"/>
    <col min="11788" max="11788" width="13.69921875" style="126" customWidth="1"/>
    <col min="11789" max="11789" width="7.8984375" style="126" customWidth="1"/>
    <col min="11790" max="11791" width="8.69921875" style="126"/>
    <col min="11792" max="11792" width="4.5" style="126" customWidth="1"/>
    <col min="11793" max="12032" width="8.69921875" style="126"/>
    <col min="12033" max="12034" width="4.19921875" style="126" customWidth="1"/>
    <col min="12035" max="12035" width="4.3984375" style="126" customWidth="1"/>
    <col min="12036" max="12036" width="13.69921875" style="126" customWidth="1"/>
    <col min="12037" max="12037" width="10.59765625" style="126" customWidth="1"/>
    <col min="12038" max="12038" width="20.09765625" style="126" customWidth="1"/>
    <col min="12039" max="12039" width="10.5" style="126" customWidth="1"/>
    <col min="12040" max="12040" width="6.69921875" style="126" customWidth="1"/>
    <col min="12041" max="12041" width="21.19921875" style="126" customWidth="1"/>
    <col min="12042" max="12042" width="10.5" style="126" customWidth="1"/>
    <col min="12043" max="12043" width="6.69921875" style="126" customWidth="1"/>
    <col min="12044" max="12044" width="13.69921875" style="126" customWidth="1"/>
    <col min="12045" max="12045" width="7.8984375" style="126" customWidth="1"/>
    <col min="12046" max="12047" width="8.69921875" style="126"/>
    <col min="12048" max="12048" width="4.5" style="126" customWidth="1"/>
    <col min="12049" max="12288" width="8.69921875" style="126"/>
    <col min="12289" max="12290" width="4.19921875" style="126" customWidth="1"/>
    <col min="12291" max="12291" width="4.3984375" style="126" customWidth="1"/>
    <col min="12292" max="12292" width="13.69921875" style="126" customWidth="1"/>
    <col min="12293" max="12293" width="10.59765625" style="126" customWidth="1"/>
    <col min="12294" max="12294" width="20.09765625" style="126" customWidth="1"/>
    <col min="12295" max="12295" width="10.5" style="126" customWidth="1"/>
    <col min="12296" max="12296" width="6.69921875" style="126" customWidth="1"/>
    <col min="12297" max="12297" width="21.19921875" style="126" customWidth="1"/>
    <col min="12298" max="12298" width="10.5" style="126" customWidth="1"/>
    <col min="12299" max="12299" width="6.69921875" style="126" customWidth="1"/>
    <col min="12300" max="12300" width="13.69921875" style="126" customWidth="1"/>
    <col min="12301" max="12301" width="7.8984375" style="126" customWidth="1"/>
    <col min="12302" max="12303" width="8.69921875" style="126"/>
    <col min="12304" max="12304" width="4.5" style="126" customWidth="1"/>
    <col min="12305" max="12544" width="8.69921875" style="126"/>
    <col min="12545" max="12546" width="4.19921875" style="126" customWidth="1"/>
    <col min="12547" max="12547" width="4.3984375" style="126" customWidth="1"/>
    <col min="12548" max="12548" width="13.69921875" style="126" customWidth="1"/>
    <col min="12549" max="12549" width="10.59765625" style="126" customWidth="1"/>
    <col min="12550" max="12550" width="20.09765625" style="126" customWidth="1"/>
    <col min="12551" max="12551" width="10.5" style="126" customWidth="1"/>
    <col min="12552" max="12552" width="6.69921875" style="126" customWidth="1"/>
    <col min="12553" max="12553" width="21.19921875" style="126" customWidth="1"/>
    <col min="12554" max="12554" width="10.5" style="126" customWidth="1"/>
    <col min="12555" max="12555" width="6.69921875" style="126" customWidth="1"/>
    <col min="12556" max="12556" width="13.69921875" style="126" customWidth="1"/>
    <col min="12557" max="12557" width="7.8984375" style="126" customWidth="1"/>
    <col min="12558" max="12559" width="8.69921875" style="126"/>
    <col min="12560" max="12560" width="4.5" style="126" customWidth="1"/>
    <col min="12561" max="12800" width="8.69921875" style="126"/>
    <col min="12801" max="12802" width="4.19921875" style="126" customWidth="1"/>
    <col min="12803" max="12803" width="4.3984375" style="126" customWidth="1"/>
    <col min="12804" max="12804" width="13.69921875" style="126" customWidth="1"/>
    <col min="12805" max="12805" width="10.59765625" style="126" customWidth="1"/>
    <col min="12806" max="12806" width="20.09765625" style="126" customWidth="1"/>
    <col min="12807" max="12807" width="10.5" style="126" customWidth="1"/>
    <col min="12808" max="12808" width="6.69921875" style="126" customWidth="1"/>
    <col min="12809" max="12809" width="21.19921875" style="126" customWidth="1"/>
    <col min="12810" max="12810" width="10.5" style="126" customWidth="1"/>
    <col min="12811" max="12811" width="6.69921875" style="126" customWidth="1"/>
    <col min="12812" max="12812" width="13.69921875" style="126" customWidth="1"/>
    <col min="12813" max="12813" width="7.8984375" style="126" customWidth="1"/>
    <col min="12814" max="12815" width="8.69921875" style="126"/>
    <col min="12816" max="12816" width="4.5" style="126" customWidth="1"/>
    <col min="12817" max="13056" width="8.69921875" style="126"/>
    <col min="13057" max="13058" width="4.19921875" style="126" customWidth="1"/>
    <col min="13059" max="13059" width="4.3984375" style="126" customWidth="1"/>
    <col min="13060" max="13060" width="13.69921875" style="126" customWidth="1"/>
    <col min="13061" max="13061" width="10.59765625" style="126" customWidth="1"/>
    <col min="13062" max="13062" width="20.09765625" style="126" customWidth="1"/>
    <col min="13063" max="13063" width="10.5" style="126" customWidth="1"/>
    <col min="13064" max="13064" width="6.69921875" style="126" customWidth="1"/>
    <col min="13065" max="13065" width="21.19921875" style="126" customWidth="1"/>
    <col min="13066" max="13066" width="10.5" style="126" customWidth="1"/>
    <col min="13067" max="13067" width="6.69921875" style="126" customWidth="1"/>
    <col min="13068" max="13068" width="13.69921875" style="126" customWidth="1"/>
    <col min="13069" max="13069" width="7.8984375" style="126" customWidth="1"/>
    <col min="13070" max="13071" width="8.69921875" style="126"/>
    <col min="13072" max="13072" width="4.5" style="126" customWidth="1"/>
    <col min="13073" max="13312" width="8.69921875" style="126"/>
    <col min="13313" max="13314" width="4.19921875" style="126" customWidth="1"/>
    <col min="13315" max="13315" width="4.3984375" style="126" customWidth="1"/>
    <col min="13316" max="13316" width="13.69921875" style="126" customWidth="1"/>
    <col min="13317" max="13317" width="10.59765625" style="126" customWidth="1"/>
    <col min="13318" max="13318" width="20.09765625" style="126" customWidth="1"/>
    <col min="13319" max="13319" width="10.5" style="126" customWidth="1"/>
    <col min="13320" max="13320" width="6.69921875" style="126" customWidth="1"/>
    <col min="13321" max="13321" width="21.19921875" style="126" customWidth="1"/>
    <col min="13322" max="13322" width="10.5" style="126" customWidth="1"/>
    <col min="13323" max="13323" width="6.69921875" style="126" customWidth="1"/>
    <col min="13324" max="13324" width="13.69921875" style="126" customWidth="1"/>
    <col min="13325" max="13325" width="7.8984375" style="126" customWidth="1"/>
    <col min="13326" max="13327" width="8.69921875" style="126"/>
    <col min="13328" max="13328" width="4.5" style="126" customWidth="1"/>
    <col min="13329" max="13568" width="8.69921875" style="126"/>
    <col min="13569" max="13570" width="4.19921875" style="126" customWidth="1"/>
    <col min="13571" max="13571" width="4.3984375" style="126" customWidth="1"/>
    <col min="13572" max="13572" width="13.69921875" style="126" customWidth="1"/>
    <col min="13573" max="13573" width="10.59765625" style="126" customWidth="1"/>
    <col min="13574" max="13574" width="20.09765625" style="126" customWidth="1"/>
    <col min="13575" max="13575" width="10.5" style="126" customWidth="1"/>
    <col min="13576" max="13576" width="6.69921875" style="126" customWidth="1"/>
    <col min="13577" max="13577" width="21.19921875" style="126" customWidth="1"/>
    <col min="13578" max="13578" width="10.5" style="126" customWidth="1"/>
    <col min="13579" max="13579" width="6.69921875" style="126" customWidth="1"/>
    <col min="13580" max="13580" width="13.69921875" style="126" customWidth="1"/>
    <col min="13581" max="13581" width="7.8984375" style="126" customWidth="1"/>
    <col min="13582" max="13583" width="8.69921875" style="126"/>
    <col min="13584" max="13584" width="4.5" style="126" customWidth="1"/>
    <col min="13585" max="13824" width="8.69921875" style="126"/>
    <col min="13825" max="13826" width="4.19921875" style="126" customWidth="1"/>
    <col min="13827" max="13827" width="4.3984375" style="126" customWidth="1"/>
    <col min="13828" max="13828" width="13.69921875" style="126" customWidth="1"/>
    <col min="13829" max="13829" width="10.59765625" style="126" customWidth="1"/>
    <col min="13830" max="13830" width="20.09765625" style="126" customWidth="1"/>
    <col min="13831" max="13831" width="10.5" style="126" customWidth="1"/>
    <col min="13832" max="13832" width="6.69921875" style="126" customWidth="1"/>
    <col min="13833" max="13833" width="21.19921875" style="126" customWidth="1"/>
    <col min="13834" max="13834" width="10.5" style="126" customWidth="1"/>
    <col min="13835" max="13835" width="6.69921875" style="126" customWidth="1"/>
    <col min="13836" max="13836" width="13.69921875" style="126" customWidth="1"/>
    <col min="13837" max="13837" width="7.8984375" style="126" customWidth="1"/>
    <col min="13838" max="13839" width="8.69921875" style="126"/>
    <col min="13840" max="13840" width="4.5" style="126" customWidth="1"/>
    <col min="13841" max="14080" width="8.69921875" style="126"/>
    <col min="14081" max="14082" width="4.19921875" style="126" customWidth="1"/>
    <col min="14083" max="14083" width="4.3984375" style="126" customWidth="1"/>
    <col min="14084" max="14084" width="13.69921875" style="126" customWidth="1"/>
    <col min="14085" max="14085" width="10.59765625" style="126" customWidth="1"/>
    <col min="14086" max="14086" width="20.09765625" style="126" customWidth="1"/>
    <col min="14087" max="14087" width="10.5" style="126" customWidth="1"/>
    <col min="14088" max="14088" width="6.69921875" style="126" customWidth="1"/>
    <col min="14089" max="14089" width="21.19921875" style="126" customWidth="1"/>
    <col min="14090" max="14090" width="10.5" style="126" customWidth="1"/>
    <col min="14091" max="14091" width="6.69921875" style="126" customWidth="1"/>
    <col min="14092" max="14092" width="13.69921875" style="126" customWidth="1"/>
    <col min="14093" max="14093" width="7.8984375" style="126" customWidth="1"/>
    <col min="14094" max="14095" width="8.69921875" style="126"/>
    <col min="14096" max="14096" width="4.5" style="126" customWidth="1"/>
    <col min="14097" max="14336" width="8.69921875" style="126"/>
    <col min="14337" max="14338" width="4.19921875" style="126" customWidth="1"/>
    <col min="14339" max="14339" width="4.3984375" style="126" customWidth="1"/>
    <col min="14340" max="14340" width="13.69921875" style="126" customWidth="1"/>
    <col min="14341" max="14341" width="10.59765625" style="126" customWidth="1"/>
    <col min="14342" max="14342" width="20.09765625" style="126" customWidth="1"/>
    <col min="14343" max="14343" width="10.5" style="126" customWidth="1"/>
    <col min="14344" max="14344" width="6.69921875" style="126" customWidth="1"/>
    <col min="14345" max="14345" width="21.19921875" style="126" customWidth="1"/>
    <col min="14346" max="14346" width="10.5" style="126" customWidth="1"/>
    <col min="14347" max="14347" width="6.69921875" style="126" customWidth="1"/>
    <col min="14348" max="14348" width="13.69921875" style="126" customWidth="1"/>
    <col min="14349" max="14349" width="7.8984375" style="126" customWidth="1"/>
    <col min="14350" max="14351" width="8.69921875" style="126"/>
    <col min="14352" max="14352" width="4.5" style="126" customWidth="1"/>
    <col min="14353" max="14592" width="8.69921875" style="126"/>
    <col min="14593" max="14594" width="4.19921875" style="126" customWidth="1"/>
    <col min="14595" max="14595" width="4.3984375" style="126" customWidth="1"/>
    <col min="14596" max="14596" width="13.69921875" style="126" customWidth="1"/>
    <col min="14597" max="14597" width="10.59765625" style="126" customWidth="1"/>
    <col min="14598" max="14598" width="20.09765625" style="126" customWidth="1"/>
    <col min="14599" max="14599" width="10.5" style="126" customWidth="1"/>
    <col min="14600" max="14600" width="6.69921875" style="126" customWidth="1"/>
    <col min="14601" max="14601" width="21.19921875" style="126" customWidth="1"/>
    <col min="14602" max="14602" width="10.5" style="126" customWidth="1"/>
    <col min="14603" max="14603" width="6.69921875" style="126" customWidth="1"/>
    <col min="14604" max="14604" width="13.69921875" style="126" customWidth="1"/>
    <col min="14605" max="14605" width="7.8984375" style="126" customWidth="1"/>
    <col min="14606" max="14607" width="8.69921875" style="126"/>
    <col min="14608" max="14608" width="4.5" style="126" customWidth="1"/>
    <col min="14609" max="14848" width="8.69921875" style="126"/>
    <col min="14849" max="14850" width="4.19921875" style="126" customWidth="1"/>
    <col min="14851" max="14851" width="4.3984375" style="126" customWidth="1"/>
    <col min="14852" max="14852" width="13.69921875" style="126" customWidth="1"/>
    <col min="14853" max="14853" width="10.59765625" style="126" customWidth="1"/>
    <col min="14854" max="14854" width="20.09765625" style="126" customWidth="1"/>
    <col min="14855" max="14855" width="10.5" style="126" customWidth="1"/>
    <col min="14856" max="14856" width="6.69921875" style="126" customWidth="1"/>
    <col min="14857" max="14857" width="21.19921875" style="126" customWidth="1"/>
    <col min="14858" max="14858" width="10.5" style="126" customWidth="1"/>
    <col min="14859" max="14859" width="6.69921875" style="126" customWidth="1"/>
    <col min="14860" max="14860" width="13.69921875" style="126" customWidth="1"/>
    <col min="14861" max="14861" width="7.8984375" style="126" customWidth="1"/>
    <col min="14862" max="14863" width="8.69921875" style="126"/>
    <col min="14864" max="14864" width="4.5" style="126" customWidth="1"/>
    <col min="14865" max="15104" width="8.69921875" style="126"/>
    <col min="15105" max="15106" width="4.19921875" style="126" customWidth="1"/>
    <col min="15107" max="15107" width="4.3984375" style="126" customWidth="1"/>
    <col min="15108" max="15108" width="13.69921875" style="126" customWidth="1"/>
    <col min="15109" max="15109" width="10.59765625" style="126" customWidth="1"/>
    <col min="15110" max="15110" width="20.09765625" style="126" customWidth="1"/>
    <col min="15111" max="15111" width="10.5" style="126" customWidth="1"/>
    <col min="15112" max="15112" width="6.69921875" style="126" customWidth="1"/>
    <col min="15113" max="15113" width="21.19921875" style="126" customWidth="1"/>
    <col min="15114" max="15114" width="10.5" style="126" customWidth="1"/>
    <col min="15115" max="15115" width="6.69921875" style="126" customWidth="1"/>
    <col min="15116" max="15116" width="13.69921875" style="126" customWidth="1"/>
    <col min="15117" max="15117" width="7.8984375" style="126" customWidth="1"/>
    <col min="15118" max="15119" width="8.69921875" style="126"/>
    <col min="15120" max="15120" width="4.5" style="126" customWidth="1"/>
    <col min="15121" max="15360" width="8.69921875" style="126"/>
    <col min="15361" max="15362" width="4.19921875" style="126" customWidth="1"/>
    <col min="15363" max="15363" width="4.3984375" style="126" customWidth="1"/>
    <col min="15364" max="15364" width="13.69921875" style="126" customWidth="1"/>
    <col min="15365" max="15365" width="10.59765625" style="126" customWidth="1"/>
    <col min="15366" max="15366" width="20.09765625" style="126" customWidth="1"/>
    <col min="15367" max="15367" width="10.5" style="126" customWidth="1"/>
    <col min="15368" max="15368" width="6.69921875" style="126" customWidth="1"/>
    <col min="15369" max="15369" width="21.19921875" style="126" customWidth="1"/>
    <col min="15370" max="15370" width="10.5" style="126" customWidth="1"/>
    <col min="15371" max="15371" width="6.69921875" style="126" customWidth="1"/>
    <col min="15372" max="15372" width="13.69921875" style="126" customWidth="1"/>
    <col min="15373" max="15373" width="7.8984375" style="126" customWidth="1"/>
    <col min="15374" max="15375" width="8.69921875" style="126"/>
    <col min="15376" max="15376" width="4.5" style="126" customWidth="1"/>
    <col min="15377" max="15616" width="8.69921875" style="126"/>
    <col min="15617" max="15618" width="4.19921875" style="126" customWidth="1"/>
    <col min="15619" max="15619" width="4.3984375" style="126" customWidth="1"/>
    <col min="15620" max="15620" width="13.69921875" style="126" customWidth="1"/>
    <col min="15621" max="15621" width="10.59765625" style="126" customWidth="1"/>
    <col min="15622" max="15622" width="20.09765625" style="126" customWidth="1"/>
    <col min="15623" max="15623" width="10.5" style="126" customWidth="1"/>
    <col min="15624" max="15624" width="6.69921875" style="126" customWidth="1"/>
    <col min="15625" max="15625" width="21.19921875" style="126" customWidth="1"/>
    <col min="15626" max="15626" width="10.5" style="126" customWidth="1"/>
    <col min="15627" max="15627" width="6.69921875" style="126" customWidth="1"/>
    <col min="15628" max="15628" width="13.69921875" style="126" customWidth="1"/>
    <col min="15629" max="15629" width="7.8984375" style="126" customWidth="1"/>
    <col min="15630" max="15631" width="8.69921875" style="126"/>
    <col min="15632" max="15632" width="4.5" style="126" customWidth="1"/>
    <col min="15633" max="15872" width="8.69921875" style="126"/>
    <col min="15873" max="15874" width="4.19921875" style="126" customWidth="1"/>
    <col min="15875" max="15875" width="4.3984375" style="126" customWidth="1"/>
    <col min="15876" max="15876" width="13.69921875" style="126" customWidth="1"/>
    <col min="15877" max="15877" width="10.59765625" style="126" customWidth="1"/>
    <col min="15878" max="15878" width="20.09765625" style="126" customWidth="1"/>
    <col min="15879" max="15879" width="10.5" style="126" customWidth="1"/>
    <col min="15880" max="15880" width="6.69921875" style="126" customWidth="1"/>
    <col min="15881" max="15881" width="21.19921875" style="126" customWidth="1"/>
    <col min="15882" max="15882" width="10.5" style="126" customWidth="1"/>
    <col min="15883" max="15883" width="6.69921875" style="126" customWidth="1"/>
    <col min="15884" max="15884" width="13.69921875" style="126" customWidth="1"/>
    <col min="15885" max="15885" width="7.8984375" style="126" customWidth="1"/>
    <col min="15886" max="15887" width="8.69921875" style="126"/>
    <col min="15888" max="15888" width="4.5" style="126" customWidth="1"/>
    <col min="15889" max="16128" width="8.69921875" style="126"/>
    <col min="16129" max="16130" width="4.19921875" style="126" customWidth="1"/>
    <col min="16131" max="16131" width="4.3984375" style="126" customWidth="1"/>
    <col min="16132" max="16132" width="13.69921875" style="126" customWidth="1"/>
    <col min="16133" max="16133" width="10.59765625" style="126" customWidth="1"/>
    <col min="16134" max="16134" width="20.09765625" style="126" customWidth="1"/>
    <col min="16135" max="16135" width="10.5" style="126" customWidth="1"/>
    <col min="16136" max="16136" width="6.69921875" style="126" customWidth="1"/>
    <col min="16137" max="16137" width="21.19921875" style="126" customWidth="1"/>
    <col min="16138" max="16138" width="10.5" style="126" customWidth="1"/>
    <col min="16139" max="16139" width="6.69921875" style="126" customWidth="1"/>
    <col min="16140" max="16140" width="13.69921875" style="126" customWidth="1"/>
    <col min="16141" max="16141" width="7.8984375" style="126" customWidth="1"/>
    <col min="16142" max="16143" width="8.69921875" style="126"/>
    <col min="16144" max="16144" width="4.5" style="126" customWidth="1"/>
    <col min="16145" max="16384" width="8.69921875" style="126"/>
  </cols>
  <sheetData>
    <row r="1" spans="1:15" ht="31.5" customHeight="1">
      <c r="B1" s="126" t="s">
        <v>173</v>
      </c>
      <c r="G1" s="128"/>
      <c r="H1" s="128"/>
      <c r="I1" s="128"/>
      <c r="J1" s="128"/>
      <c r="K1" s="128"/>
      <c r="L1" s="1141" t="s">
        <v>204</v>
      </c>
      <c r="M1" s="1141"/>
      <c r="N1" s="1141"/>
    </row>
    <row r="3" spans="1:15" ht="19.2">
      <c r="B3" s="1142" t="s">
        <v>174</v>
      </c>
      <c r="C3" s="1142"/>
      <c r="D3" s="1142"/>
      <c r="E3" s="1142"/>
      <c r="F3" s="1142"/>
      <c r="G3" s="1142"/>
      <c r="H3" s="1142"/>
      <c r="I3" s="1142"/>
      <c r="J3" s="1142"/>
      <c r="K3" s="1142"/>
      <c r="L3" s="1142"/>
      <c r="M3" s="1142"/>
      <c r="N3" s="45"/>
      <c r="O3" s="45"/>
    </row>
    <row r="5" spans="1:15">
      <c r="B5" s="126" t="s">
        <v>175</v>
      </c>
    </row>
    <row r="6" spans="1:15" ht="115.2" customHeight="1">
      <c r="B6" s="1143" t="s">
        <v>899</v>
      </c>
      <c r="C6" s="1144"/>
      <c r="D6" s="1144"/>
      <c r="E6" s="1144"/>
      <c r="F6" s="1144"/>
      <c r="G6" s="1144"/>
      <c r="H6" s="1144"/>
      <c r="I6" s="1144"/>
      <c r="J6" s="1144"/>
      <c r="K6" s="1144"/>
      <c r="L6" s="1144"/>
      <c r="M6" s="1145"/>
    </row>
    <row r="7" spans="1:15" ht="13.8" thickBot="1"/>
    <row r="8" spans="1:15" ht="30" customHeight="1" thickBot="1">
      <c r="B8" s="1146" t="s">
        <v>176</v>
      </c>
      <c r="C8" s="1147"/>
      <c r="D8" s="1147"/>
      <c r="E8" s="1147"/>
      <c r="F8" s="1147"/>
      <c r="G8" s="1147"/>
      <c r="H8" s="1148"/>
      <c r="I8" s="72">
        <v>40</v>
      </c>
      <c r="J8" s="129" t="s">
        <v>177</v>
      </c>
    </row>
    <row r="9" spans="1:15" ht="13.8" thickBot="1">
      <c r="D9" s="130"/>
      <c r="E9" s="131"/>
      <c r="F9" s="130"/>
      <c r="G9" s="130"/>
      <c r="H9" s="130"/>
      <c r="I9" s="130"/>
      <c r="J9" s="130"/>
      <c r="K9" s="130"/>
      <c r="L9" s="130"/>
      <c r="M9" s="130"/>
    </row>
    <row r="10" spans="1:15" ht="51" customHeight="1" thickBot="1">
      <c r="A10" s="127"/>
      <c r="B10" s="1149"/>
      <c r="C10" s="1150"/>
      <c r="D10" s="132" t="s">
        <v>178</v>
      </c>
      <c r="E10" s="133" t="s">
        <v>179</v>
      </c>
      <c r="F10" s="134" t="s">
        <v>180</v>
      </c>
      <c r="G10" s="132" t="s">
        <v>181</v>
      </c>
      <c r="H10" s="83" t="s">
        <v>182</v>
      </c>
      <c r="I10" s="134" t="s">
        <v>183</v>
      </c>
      <c r="J10" s="132" t="s">
        <v>181</v>
      </c>
      <c r="K10" s="83" t="s">
        <v>182</v>
      </c>
      <c r="L10" s="135" t="s">
        <v>184</v>
      </c>
      <c r="M10" s="136" t="s">
        <v>185</v>
      </c>
      <c r="N10" s="82" t="s">
        <v>186</v>
      </c>
      <c r="O10" s="83" t="s">
        <v>187</v>
      </c>
    </row>
    <row r="11" spans="1:15" ht="38.25" customHeight="1" thickTop="1">
      <c r="B11" s="1138" t="s">
        <v>188</v>
      </c>
      <c r="C11" s="137" t="s">
        <v>189</v>
      </c>
      <c r="D11" s="138" t="s">
        <v>190</v>
      </c>
      <c r="E11" s="139" t="s">
        <v>191</v>
      </c>
      <c r="F11" s="140" t="s">
        <v>192</v>
      </c>
      <c r="G11" s="138" t="s">
        <v>193</v>
      </c>
      <c r="H11" s="139" t="s">
        <v>194</v>
      </c>
      <c r="I11" s="140" t="s">
        <v>195</v>
      </c>
      <c r="J11" s="138" t="s">
        <v>196</v>
      </c>
      <c r="K11" s="141" t="s">
        <v>197</v>
      </c>
      <c r="L11" s="142" t="s">
        <v>198</v>
      </c>
      <c r="M11" s="143"/>
      <c r="N11" s="90">
        <f>E11+H11+K11</f>
        <v>40</v>
      </c>
      <c r="O11" s="91" t="s">
        <v>199</v>
      </c>
    </row>
    <row r="12" spans="1:15" ht="38.25" customHeight="1" thickBot="1">
      <c r="B12" s="1139"/>
      <c r="C12" s="144" t="s">
        <v>189</v>
      </c>
      <c r="D12" s="145" t="s">
        <v>200</v>
      </c>
      <c r="E12" s="146" t="s">
        <v>201</v>
      </c>
      <c r="F12" s="147" t="s">
        <v>202</v>
      </c>
      <c r="G12" s="145"/>
      <c r="H12" s="148"/>
      <c r="I12" s="147" t="s">
        <v>202</v>
      </c>
      <c r="J12" s="145"/>
      <c r="K12" s="148"/>
      <c r="L12" s="149"/>
      <c r="M12" s="150" t="s">
        <v>203</v>
      </c>
      <c r="N12" s="151">
        <f t="shared" ref="N12:N37" si="0">E12+H12+K12</f>
        <v>40</v>
      </c>
      <c r="O12" s="152" t="s">
        <v>199</v>
      </c>
    </row>
    <row r="13" spans="1:15" ht="38.25" customHeight="1" thickTop="1">
      <c r="B13" s="1139"/>
      <c r="C13" s="153">
        <v>1</v>
      </c>
      <c r="D13" s="154" t="s">
        <v>205</v>
      </c>
      <c r="E13" s="102">
        <v>40</v>
      </c>
      <c r="F13" s="155"/>
      <c r="G13" s="154"/>
      <c r="H13" s="156"/>
      <c r="I13" s="155"/>
      <c r="J13" s="154"/>
      <c r="K13" s="156"/>
      <c r="L13" s="155" t="s">
        <v>206</v>
      </c>
      <c r="M13" s="157">
        <v>1</v>
      </c>
      <c r="N13" s="158">
        <f>E13+H13+K13</f>
        <v>40</v>
      </c>
      <c r="O13" s="159" t="str">
        <f>IF(AND(E13&gt;=$I$8/2,$I$8=N13),"可","不可")</f>
        <v>可</v>
      </c>
    </row>
    <row r="14" spans="1:15" ht="38.25" customHeight="1">
      <c r="B14" s="1139"/>
      <c r="C14" s="160">
        <v>2</v>
      </c>
      <c r="D14" s="161" t="s">
        <v>207</v>
      </c>
      <c r="E14" s="110">
        <v>29</v>
      </c>
      <c r="F14" s="162" t="s">
        <v>208</v>
      </c>
      <c r="G14" s="161" t="s">
        <v>209</v>
      </c>
      <c r="H14" s="163">
        <v>11</v>
      </c>
      <c r="I14" s="162"/>
      <c r="J14" s="161"/>
      <c r="K14" s="163"/>
      <c r="L14" s="162"/>
      <c r="M14" s="164">
        <v>5</v>
      </c>
      <c r="N14" s="165">
        <f t="shared" si="0"/>
        <v>40</v>
      </c>
      <c r="O14" s="159" t="str">
        <f t="shared" ref="O14:O37" si="1">IF(AND(E14&gt;=$I$8/2,$I$8=N14),"可","不可")</f>
        <v>可</v>
      </c>
    </row>
    <row r="15" spans="1:15" ht="38.25" customHeight="1">
      <c r="B15" s="1139"/>
      <c r="C15" s="160">
        <v>3</v>
      </c>
      <c r="D15" s="161" t="s">
        <v>210</v>
      </c>
      <c r="E15" s="110">
        <v>30</v>
      </c>
      <c r="F15" s="162" t="s">
        <v>211</v>
      </c>
      <c r="G15" s="161" t="s">
        <v>196</v>
      </c>
      <c r="H15" s="163">
        <v>5</v>
      </c>
      <c r="I15" s="162" t="s">
        <v>212</v>
      </c>
      <c r="J15" s="161" t="s">
        <v>213</v>
      </c>
      <c r="K15" s="163">
        <v>5</v>
      </c>
      <c r="L15" s="162" t="s">
        <v>214</v>
      </c>
      <c r="M15" s="164">
        <v>10</v>
      </c>
      <c r="N15" s="165">
        <f t="shared" si="0"/>
        <v>40</v>
      </c>
      <c r="O15" s="159" t="str">
        <f t="shared" si="1"/>
        <v>可</v>
      </c>
    </row>
    <row r="16" spans="1:15" ht="38.25" customHeight="1">
      <c r="B16" s="1139"/>
      <c r="C16" s="160">
        <v>4</v>
      </c>
      <c r="D16" s="161" t="s">
        <v>215</v>
      </c>
      <c r="E16" s="110">
        <v>30</v>
      </c>
      <c r="F16" s="162"/>
      <c r="G16" s="161"/>
      <c r="H16" s="163"/>
      <c r="I16" s="162"/>
      <c r="J16" s="161"/>
      <c r="K16" s="163"/>
      <c r="L16" s="162"/>
      <c r="M16" s="164">
        <v>3</v>
      </c>
      <c r="N16" s="165">
        <f t="shared" si="0"/>
        <v>30</v>
      </c>
      <c r="O16" s="159" t="str">
        <f t="shared" si="1"/>
        <v>不可</v>
      </c>
    </row>
    <row r="17" spans="2:15" ht="38.25" customHeight="1">
      <c r="B17" s="1139"/>
      <c r="C17" s="160">
        <v>5</v>
      </c>
      <c r="D17" s="161" t="s">
        <v>216</v>
      </c>
      <c r="E17" s="110">
        <v>19</v>
      </c>
      <c r="F17" s="162" t="s">
        <v>217</v>
      </c>
      <c r="G17" s="161" t="s">
        <v>209</v>
      </c>
      <c r="H17" s="163">
        <v>21</v>
      </c>
      <c r="I17" s="162"/>
      <c r="J17" s="161"/>
      <c r="K17" s="163"/>
      <c r="L17" s="162"/>
      <c r="M17" s="164">
        <v>2</v>
      </c>
      <c r="N17" s="165">
        <f t="shared" si="0"/>
        <v>40</v>
      </c>
      <c r="O17" s="159" t="str">
        <f t="shared" si="1"/>
        <v>不可</v>
      </c>
    </row>
    <row r="18" spans="2:15" ht="38.25" customHeight="1">
      <c r="B18" s="1139"/>
      <c r="C18" s="160">
        <v>6</v>
      </c>
      <c r="D18" s="161"/>
      <c r="E18" s="110"/>
      <c r="F18" s="162"/>
      <c r="G18" s="161"/>
      <c r="H18" s="163"/>
      <c r="I18" s="162"/>
      <c r="J18" s="161"/>
      <c r="K18" s="163"/>
      <c r="L18" s="162"/>
      <c r="M18" s="164"/>
      <c r="N18" s="165">
        <f t="shared" si="0"/>
        <v>0</v>
      </c>
      <c r="O18" s="159" t="str">
        <f t="shared" si="1"/>
        <v>不可</v>
      </c>
    </row>
    <row r="19" spans="2:15" ht="38.25" customHeight="1">
      <c r="B19" s="1139"/>
      <c r="C19" s="160">
        <v>7</v>
      </c>
      <c r="D19" s="161"/>
      <c r="E19" s="110"/>
      <c r="F19" s="162"/>
      <c r="G19" s="161"/>
      <c r="H19" s="163"/>
      <c r="I19" s="162"/>
      <c r="J19" s="161"/>
      <c r="K19" s="163"/>
      <c r="L19" s="162"/>
      <c r="M19" s="164"/>
      <c r="N19" s="165">
        <f t="shared" si="0"/>
        <v>0</v>
      </c>
      <c r="O19" s="159" t="str">
        <f t="shared" si="1"/>
        <v>不可</v>
      </c>
    </row>
    <row r="20" spans="2:15" ht="38.25" customHeight="1">
      <c r="B20" s="1139"/>
      <c r="C20" s="160">
        <v>8</v>
      </c>
      <c r="D20" s="161"/>
      <c r="E20" s="110"/>
      <c r="F20" s="162"/>
      <c r="G20" s="161"/>
      <c r="H20" s="163"/>
      <c r="I20" s="162"/>
      <c r="J20" s="161"/>
      <c r="K20" s="163"/>
      <c r="L20" s="162"/>
      <c r="M20" s="164"/>
      <c r="N20" s="165">
        <f t="shared" si="0"/>
        <v>0</v>
      </c>
      <c r="O20" s="159" t="str">
        <f t="shared" si="1"/>
        <v>不可</v>
      </c>
    </row>
    <row r="21" spans="2:15" ht="38.25" customHeight="1">
      <c r="B21" s="1139"/>
      <c r="C21" s="160">
        <v>9</v>
      </c>
      <c r="D21" s="161"/>
      <c r="E21" s="110"/>
      <c r="F21" s="162"/>
      <c r="G21" s="161"/>
      <c r="H21" s="163"/>
      <c r="I21" s="162"/>
      <c r="J21" s="161"/>
      <c r="K21" s="163"/>
      <c r="L21" s="162"/>
      <c r="M21" s="164"/>
      <c r="N21" s="165">
        <f t="shared" si="0"/>
        <v>0</v>
      </c>
      <c r="O21" s="159" t="str">
        <f t="shared" si="1"/>
        <v>不可</v>
      </c>
    </row>
    <row r="22" spans="2:15" ht="38.25" customHeight="1">
      <c r="B22" s="1139"/>
      <c r="C22" s="160">
        <v>10</v>
      </c>
      <c r="D22" s="161"/>
      <c r="E22" s="110"/>
      <c r="F22" s="162"/>
      <c r="G22" s="161"/>
      <c r="H22" s="163"/>
      <c r="I22" s="162"/>
      <c r="J22" s="161"/>
      <c r="K22" s="163"/>
      <c r="L22" s="162"/>
      <c r="M22" s="164"/>
      <c r="N22" s="165">
        <f t="shared" si="0"/>
        <v>0</v>
      </c>
      <c r="O22" s="159" t="str">
        <f t="shared" si="1"/>
        <v>不可</v>
      </c>
    </row>
    <row r="23" spans="2:15" ht="38.25" customHeight="1">
      <c r="B23" s="1139"/>
      <c r="C23" s="160">
        <v>11</v>
      </c>
      <c r="D23" s="161"/>
      <c r="E23" s="110"/>
      <c r="F23" s="162"/>
      <c r="G23" s="161"/>
      <c r="H23" s="163"/>
      <c r="I23" s="162"/>
      <c r="J23" s="161"/>
      <c r="K23" s="163"/>
      <c r="L23" s="162"/>
      <c r="M23" s="164"/>
      <c r="N23" s="165">
        <f t="shared" si="0"/>
        <v>0</v>
      </c>
      <c r="O23" s="159" t="str">
        <f t="shared" si="1"/>
        <v>不可</v>
      </c>
    </row>
    <row r="24" spans="2:15" ht="38.25" customHeight="1">
      <c r="B24" s="1139"/>
      <c r="C24" s="160">
        <v>12</v>
      </c>
      <c r="D24" s="161"/>
      <c r="E24" s="110"/>
      <c r="F24" s="162"/>
      <c r="G24" s="161"/>
      <c r="H24" s="163"/>
      <c r="I24" s="162"/>
      <c r="J24" s="161"/>
      <c r="K24" s="163"/>
      <c r="L24" s="162"/>
      <c r="M24" s="164"/>
      <c r="N24" s="165">
        <f t="shared" si="0"/>
        <v>0</v>
      </c>
      <c r="O24" s="159" t="str">
        <f t="shared" si="1"/>
        <v>不可</v>
      </c>
    </row>
    <row r="25" spans="2:15" ht="38.25" customHeight="1">
      <c r="B25" s="1139"/>
      <c r="C25" s="160">
        <v>13</v>
      </c>
      <c r="D25" s="161"/>
      <c r="E25" s="110"/>
      <c r="F25" s="162"/>
      <c r="G25" s="161"/>
      <c r="H25" s="163"/>
      <c r="I25" s="162"/>
      <c r="J25" s="161"/>
      <c r="K25" s="163"/>
      <c r="L25" s="162"/>
      <c r="M25" s="164"/>
      <c r="N25" s="165">
        <f t="shared" si="0"/>
        <v>0</v>
      </c>
      <c r="O25" s="159" t="str">
        <f t="shared" si="1"/>
        <v>不可</v>
      </c>
    </row>
    <row r="26" spans="2:15" ht="38.25" customHeight="1">
      <c r="B26" s="1139"/>
      <c r="C26" s="160">
        <v>14</v>
      </c>
      <c r="D26" s="161"/>
      <c r="E26" s="110"/>
      <c r="F26" s="162"/>
      <c r="G26" s="161"/>
      <c r="H26" s="163"/>
      <c r="I26" s="162"/>
      <c r="J26" s="161"/>
      <c r="K26" s="163"/>
      <c r="L26" s="162"/>
      <c r="M26" s="164"/>
      <c r="N26" s="165">
        <f t="shared" si="0"/>
        <v>0</v>
      </c>
      <c r="O26" s="159" t="str">
        <f t="shared" si="1"/>
        <v>不可</v>
      </c>
    </row>
    <row r="27" spans="2:15" ht="38.25" customHeight="1">
      <c r="B27" s="1139"/>
      <c r="C27" s="160">
        <v>15</v>
      </c>
      <c r="D27" s="161"/>
      <c r="E27" s="110"/>
      <c r="F27" s="162"/>
      <c r="G27" s="161"/>
      <c r="H27" s="163"/>
      <c r="I27" s="162"/>
      <c r="J27" s="161"/>
      <c r="K27" s="163"/>
      <c r="L27" s="162"/>
      <c r="M27" s="164"/>
      <c r="N27" s="165">
        <f t="shared" si="0"/>
        <v>0</v>
      </c>
      <c r="O27" s="159" t="str">
        <f t="shared" si="1"/>
        <v>不可</v>
      </c>
    </row>
    <row r="28" spans="2:15" ht="38.25" customHeight="1">
      <c r="B28" s="1139"/>
      <c r="C28" s="160">
        <v>16</v>
      </c>
      <c r="D28" s="161"/>
      <c r="E28" s="110"/>
      <c r="F28" s="162"/>
      <c r="G28" s="161"/>
      <c r="H28" s="163"/>
      <c r="I28" s="162"/>
      <c r="J28" s="161"/>
      <c r="K28" s="163"/>
      <c r="L28" s="162"/>
      <c r="M28" s="164"/>
      <c r="N28" s="165">
        <f t="shared" si="0"/>
        <v>0</v>
      </c>
      <c r="O28" s="159" t="str">
        <f t="shared" si="1"/>
        <v>不可</v>
      </c>
    </row>
    <row r="29" spans="2:15" ht="38.25" customHeight="1">
      <c r="B29" s="1139"/>
      <c r="C29" s="160">
        <v>17</v>
      </c>
      <c r="D29" s="161"/>
      <c r="E29" s="110"/>
      <c r="F29" s="162"/>
      <c r="G29" s="161"/>
      <c r="H29" s="163"/>
      <c r="I29" s="162"/>
      <c r="J29" s="161"/>
      <c r="K29" s="163"/>
      <c r="L29" s="162"/>
      <c r="M29" s="164"/>
      <c r="N29" s="165">
        <f t="shared" si="0"/>
        <v>0</v>
      </c>
      <c r="O29" s="159" t="str">
        <f t="shared" si="1"/>
        <v>不可</v>
      </c>
    </row>
    <row r="30" spans="2:15" ht="38.25" customHeight="1">
      <c r="B30" s="1139"/>
      <c r="C30" s="160">
        <v>18</v>
      </c>
      <c r="D30" s="161"/>
      <c r="E30" s="110"/>
      <c r="F30" s="162"/>
      <c r="G30" s="161"/>
      <c r="H30" s="163"/>
      <c r="I30" s="162"/>
      <c r="J30" s="161"/>
      <c r="K30" s="163"/>
      <c r="L30" s="162"/>
      <c r="M30" s="164"/>
      <c r="N30" s="165">
        <f t="shared" si="0"/>
        <v>0</v>
      </c>
      <c r="O30" s="159" t="str">
        <f t="shared" si="1"/>
        <v>不可</v>
      </c>
    </row>
    <row r="31" spans="2:15" ht="38.25" customHeight="1">
      <c r="B31" s="1139"/>
      <c r="C31" s="160">
        <v>19</v>
      </c>
      <c r="D31" s="161"/>
      <c r="E31" s="110"/>
      <c r="F31" s="162"/>
      <c r="G31" s="161"/>
      <c r="H31" s="163"/>
      <c r="I31" s="162"/>
      <c r="J31" s="161"/>
      <c r="K31" s="163"/>
      <c r="L31" s="162"/>
      <c r="M31" s="164"/>
      <c r="N31" s="165">
        <f t="shared" si="0"/>
        <v>0</v>
      </c>
      <c r="O31" s="159" t="str">
        <f t="shared" si="1"/>
        <v>不可</v>
      </c>
    </row>
    <row r="32" spans="2:15" ht="38.25" customHeight="1">
      <c r="B32" s="1139"/>
      <c r="C32" s="166">
        <v>20</v>
      </c>
      <c r="D32" s="161"/>
      <c r="E32" s="110"/>
      <c r="F32" s="162"/>
      <c r="G32" s="161"/>
      <c r="H32" s="163"/>
      <c r="I32" s="162"/>
      <c r="J32" s="161"/>
      <c r="K32" s="163"/>
      <c r="L32" s="162"/>
      <c r="M32" s="164"/>
      <c r="N32" s="165">
        <f t="shared" si="0"/>
        <v>0</v>
      </c>
      <c r="O32" s="159" t="str">
        <f t="shared" si="1"/>
        <v>不可</v>
      </c>
    </row>
    <row r="33" spans="2:15" ht="38.25" customHeight="1">
      <c r="B33" s="1139"/>
      <c r="C33" s="153">
        <v>21</v>
      </c>
      <c r="D33" s="154"/>
      <c r="E33" s="102"/>
      <c r="F33" s="155"/>
      <c r="G33" s="154"/>
      <c r="H33" s="156"/>
      <c r="I33" s="155"/>
      <c r="J33" s="154"/>
      <c r="K33" s="156"/>
      <c r="L33" s="155"/>
      <c r="M33" s="167"/>
      <c r="N33" s="165">
        <f t="shared" si="0"/>
        <v>0</v>
      </c>
      <c r="O33" s="159" t="str">
        <f t="shared" si="1"/>
        <v>不可</v>
      </c>
    </row>
    <row r="34" spans="2:15" ht="38.25" customHeight="1">
      <c r="B34" s="1139"/>
      <c r="C34" s="160">
        <v>22</v>
      </c>
      <c r="D34" s="161"/>
      <c r="E34" s="110"/>
      <c r="F34" s="162"/>
      <c r="G34" s="161"/>
      <c r="H34" s="163"/>
      <c r="I34" s="162"/>
      <c r="J34" s="161"/>
      <c r="K34" s="163"/>
      <c r="L34" s="162"/>
      <c r="M34" s="164"/>
      <c r="N34" s="165">
        <f t="shared" si="0"/>
        <v>0</v>
      </c>
      <c r="O34" s="159" t="str">
        <f t="shared" si="1"/>
        <v>不可</v>
      </c>
    </row>
    <row r="35" spans="2:15" ht="38.25" customHeight="1">
      <c r="B35" s="1139"/>
      <c r="C35" s="160">
        <v>23</v>
      </c>
      <c r="D35" s="161"/>
      <c r="E35" s="110"/>
      <c r="F35" s="162"/>
      <c r="G35" s="161"/>
      <c r="H35" s="163"/>
      <c r="I35" s="162"/>
      <c r="J35" s="161"/>
      <c r="K35" s="163"/>
      <c r="L35" s="162"/>
      <c r="M35" s="164"/>
      <c r="N35" s="165">
        <f t="shared" si="0"/>
        <v>0</v>
      </c>
      <c r="O35" s="159" t="str">
        <f t="shared" si="1"/>
        <v>不可</v>
      </c>
    </row>
    <row r="36" spans="2:15" ht="38.25" customHeight="1">
      <c r="B36" s="1139"/>
      <c r="C36" s="160">
        <v>24</v>
      </c>
      <c r="D36" s="161"/>
      <c r="E36" s="110"/>
      <c r="F36" s="162"/>
      <c r="G36" s="161"/>
      <c r="H36" s="163"/>
      <c r="I36" s="162"/>
      <c r="J36" s="161"/>
      <c r="K36" s="163"/>
      <c r="L36" s="162"/>
      <c r="M36" s="164"/>
      <c r="N36" s="165">
        <f t="shared" si="0"/>
        <v>0</v>
      </c>
      <c r="O36" s="159" t="str">
        <f t="shared" si="1"/>
        <v>不可</v>
      </c>
    </row>
    <row r="37" spans="2:15" ht="38.25" customHeight="1" thickBot="1">
      <c r="B37" s="1140"/>
      <c r="C37" s="168">
        <v>25</v>
      </c>
      <c r="D37" s="169"/>
      <c r="E37" s="120"/>
      <c r="F37" s="170"/>
      <c r="G37" s="169"/>
      <c r="H37" s="171"/>
      <c r="I37" s="170"/>
      <c r="J37" s="169"/>
      <c r="K37" s="171"/>
      <c r="L37" s="170"/>
      <c r="M37" s="172"/>
      <c r="N37" s="173">
        <f t="shared" si="0"/>
        <v>0</v>
      </c>
      <c r="O37" s="159" t="str">
        <f t="shared" si="1"/>
        <v>不可</v>
      </c>
    </row>
  </sheetData>
  <sheetProtection algorithmName="SHA-512" hashValue="AUPo/9Gjw3Bj0DuLlgrwtkWhucJdYHzPNVT4T9+UxcSce+ibTcS9OoqJJa0tsQNSywJfh00x8gPdwYmsOD/c5w==" saltValue="49brEfRDvpIEo5tN2sRjQw=="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formula1>"社会福祉士,介護福祉士,精神保健福祉士,公認心理士"</formula1>
    </dataValidation>
  </dataValidations>
  <pageMargins left="0.7" right="0.7" top="0.75" bottom="0.75" header="0.3" footer="0.3"/>
  <pageSetup paperSize="9" scale="4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36"/>
  <sheetViews>
    <sheetView showGridLines="0" view="pageBreakPreview" zoomScale="75" zoomScaleNormal="100" zoomScaleSheetLayoutView="75" workbookViewId="0">
      <selection activeCell="B5" sqref="B5:H5"/>
    </sheetView>
  </sheetViews>
  <sheetFormatPr defaultColWidth="8.09765625" defaultRowHeight="13.2"/>
  <cols>
    <col min="1" max="1" width="26.3984375" style="43" customWidth="1"/>
    <col min="2" max="3" width="2.69921875" style="43" customWidth="1"/>
    <col min="4" max="4" width="21.19921875" style="43" customWidth="1"/>
    <col min="5" max="5" width="9.19921875" style="43" customWidth="1"/>
    <col min="6" max="6" width="6.69921875" style="43" customWidth="1"/>
    <col min="7" max="7" width="21.5" style="43" customWidth="1"/>
    <col min="8" max="8" width="13.09765625" style="43" customWidth="1"/>
    <col min="9" max="256" width="8.09765625" style="43"/>
    <col min="257" max="257" width="26.3984375" style="43" customWidth="1"/>
    <col min="258" max="259" width="2.69921875" style="43" customWidth="1"/>
    <col min="260" max="260" width="21.19921875" style="43" customWidth="1"/>
    <col min="261" max="261" width="9.19921875" style="43" customWidth="1"/>
    <col min="262" max="262" width="6.69921875" style="43" customWidth="1"/>
    <col min="263" max="263" width="21.5" style="43" customWidth="1"/>
    <col min="264" max="264" width="13.09765625" style="43" customWidth="1"/>
    <col min="265" max="512" width="8.09765625" style="43"/>
    <col min="513" max="513" width="26.3984375" style="43" customWidth="1"/>
    <col min="514" max="515" width="2.69921875" style="43" customWidth="1"/>
    <col min="516" max="516" width="21.19921875" style="43" customWidth="1"/>
    <col min="517" max="517" width="9.19921875" style="43" customWidth="1"/>
    <col min="518" max="518" width="6.69921875" style="43" customWidth="1"/>
    <col min="519" max="519" width="21.5" style="43" customWidth="1"/>
    <col min="520" max="520" width="13.09765625" style="43" customWidth="1"/>
    <col min="521" max="768" width="8.09765625" style="43"/>
    <col min="769" max="769" width="26.3984375" style="43" customWidth="1"/>
    <col min="770" max="771" width="2.69921875" style="43" customWidth="1"/>
    <col min="772" max="772" width="21.19921875" style="43" customWidth="1"/>
    <col min="773" max="773" width="9.19921875" style="43" customWidth="1"/>
    <col min="774" max="774" width="6.69921875" style="43" customWidth="1"/>
    <col min="775" max="775" width="21.5" style="43" customWidth="1"/>
    <col min="776" max="776" width="13.09765625" style="43" customWidth="1"/>
    <col min="777" max="1024" width="8.09765625" style="43"/>
    <col min="1025" max="1025" width="26.3984375" style="43" customWidth="1"/>
    <col min="1026" max="1027" width="2.69921875" style="43" customWidth="1"/>
    <col min="1028" max="1028" width="21.19921875" style="43" customWidth="1"/>
    <col min="1029" max="1029" width="9.19921875" style="43" customWidth="1"/>
    <col min="1030" max="1030" width="6.69921875" style="43" customWidth="1"/>
    <col min="1031" max="1031" width="21.5" style="43" customWidth="1"/>
    <col min="1032" max="1032" width="13.09765625" style="43" customWidth="1"/>
    <col min="1033" max="1280" width="8.09765625" style="43"/>
    <col min="1281" max="1281" width="26.3984375" style="43" customWidth="1"/>
    <col min="1282" max="1283" width="2.69921875" style="43" customWidth="1"/>
    <col min="1284" max="1284" width="21.19921875" style="43" customWidth="1"/>
    <col min="1285" max="1285" width="9.19921875" style="43" customWidth="1"/>
    <col min="1286" max="1286" width="6.69921875" style="43" customWidth="1"/>
    <col min="1287" max="1287" width="21.5" style="43" customWidth="1"/>
    <col min="1288" max="1288" width="13.09765625" style="43" customWidth="1"/>
    <col min="1289" max="1536" width="8.09765625" style="43"/>
    <col min="1537" max="1537" width="26.3984375" style="43" customWidth="1"/>
    <col min="1538" max="1539" width="2.69921875" style="43" customWidth="1"/>
    <col min="1540" max="1540" width="21.19921875" style="43" customWidth="1"/>
    <col min="1541" max="1541" width="9.19921875" style="43" customWidth="1"/>
    <col min="1542" max="1542" width="6.69921875" style="43" customWidth="1"/>
    <col min="1543" max="1543" width="21.5" style="43" customWidth="1"/>
    <col min="1544" max="1544" width="13.09765625" style="43" customWidth="1"/>
    <col min="1545" max="1792" width="8.09765625" style="43"/>
    <col min="1793" max="1793" width="26.3984375" style="43" customWidth="1"/>
    <col min="1794" max="1795" width="2.69921875" style="43" customWidth="1"/>
    <col min="1796" max="1796" width="21.19921875" style="43" customWidth="1"/>
    <col min="1797" max="1797" width="9.19921875" style="43" customWidth="1"/>
    <col min="1798" max="1798" width="6.69921875" style="43" customWidth="1"/>
    <col min="1799" max="1799" width="21.5" style="43" customWidth="1"/>
    <col min="1800" max="1800" width="13.09765625" style="43" customWidth="1"/>
    <col min="1801" max="2048" width="8.09765625" style="43"/>
    <col min="2049" max="2049" width="26.3984375" style="43" customWidth="1"/>
    <col min="2050" max="2051" width="2.69921875" style="43" customWidth="1"/>
    <col min="2052" max="2052" width="21.19921875" style="43" customWidth="1"/>
    <col min="2053" max="2053" width="9.19921875" style="43" customWidth="1"/>
    <col min="2054" max="2054" width="6.69921875" style="43" customWidth="1"/>
    <col min="2055" max="2055" width="21.5" style="43" customWidth="1"/>
    <col min="2056" max="2056" width="13.09765625" style="43" customWidth="1"/>
    <col min="2057" max="2304" width="8.09765625" style="43"/>
    <col min="2305" max="2305" width="26.3984375" style="43" customWidth="1"/>
    <col min="2306" max="2307" width="2.69921875" style="43" customWidth="1"/>
    <col min="2308" max="2308" width="21.19921875" style="43" customWidth="1"/>
    <col min="2309" max="2309" width="9.19921875" style="43" customWidth="1"/>
    <col min="2310" max="2310" width="6.69921875" style="43" customWidth="1"/>
    <col min="2311" max="2311" width="21.5" style="43" customWidth="1"/>
    <col min="2312" max="2312" width="13.09765625" style="43" customWidth="1"/>
    <col min="2313" max="2560" width="8.09765625" style="43"/>
    <col min="2561" max="2561" width="26.3984375" style="43" customWidth="1"/>
    <col min="2562" max="2563" width="2.69921875" style="43" customWidth="1"/>
    <col min="2564" max="2564" width="21.19921875" style="43" customWidth="1"/>
    <col min="2565" max="2565" width="9.19921875" style="43" customWidth="1"/>
    <col min="2566" max="2566" width="6.69921875" style="43" customWidth="1"/>
    <col min="2567" max="2567" width="21.5" style="43" customWidth="1"/>
    <col min="2568" max="2568" width="13.09765625" style="43" customWidth="1"/>
    <col min="2569" max="2816" width="8.09765625" style="43"/>
    <col min="2817" max="2817" width="26.3984375" style="43" customWidth="1"/>
    <col min="2818" max="2819" width="2.69921875" style="43" customWidth="1"/>
    <col min="2820" max="2820" width="21.19921875" style="43" customWidth="1"/>
    <col min="2821" max="2821" width="9.19921875" style="43" customWidth="1"/>
    <col min="2822" max="2822" width="6.69921875" style="43" customWidth="1"/>
    <col min="2823" max="2823" width="21.5" style="43" customWidth="1"/>
    <col min="2824" max="2824" width="13.09765625" style="43" customWidth="1"/>
    <col min="2825" max="3072" width="8.09765625" style="43"/>
    <col min="3073" max="3073" width="26.3984375" style="43" customWidth="1"/>
    <col min="3074" max="3075" width="2.69921875" style="43" customWidth="1"/>
    <col min="3076" max="3076" width="21.19921875" style="43" customWidth="1"/>
    <col min="3077" max="3077" width="9.19921875" style="43" customWidth="1"/>
    <col min="3078" max="3078" width="6.69921875" style="43" customWidth="1"/>
    <col min="3079" max="3079" width="21.5" style="43" customWidth="1"/>
    <col min="3080" max="3080" width="13.09765625" style="43" customWidth="1"/>
    <col min="3081" max="3328" width="8.09765625" style="43"/>
    <col min="3329" max="3329" width="26.3984375" style="43" customWidth="1"/>
    <col min="3330" max="3331" width="2.69921875" style="43" customWidth="1"/>
    <col min="3332" max="3332" width="21.19921875" style="43" customWidth="1"/>
    <col min="3333" max="3333" width="9.19921875" style="43" customWidth="1"/>
    <col min="3334" max="3334" width="6.69921875" style="43" customWidth="1"/>
    <col min="3335" max="3335" width="21.5" style="43" customWidth="1"/>
    <col min="3336" max="3336" width="13.09765625" style="43" customWidth="1"/>
    <col min="3337" max="3584" width="8.09765625" style="43"/>
    <col min="3585" max="3585" width="26.3984375" style="43" customWidth="1"/>
    <col min="3586" max="3587" width="2.69921875" style="43" customWidth="1"/>
    <col min="3588" max="3588" width="21.19921875" style="43" customWidth="1"/>
    <col min="3589" max="3589" width="9.19921875" style="43" customWidth="1"/>
    <col min="3590" max="3590" width="6.69921875" style="43" customWidth="1"/>
    <col min="3591" max="3591" width="21.5" style="43" customWidth="1"/>
    <col min="3592" max="3592" width="13.09765625" style="43" customWidth="1"/>
    <col min="3593" max="3840" width="8.09765625" style="43"/>
    <col min="3841" max="3841" width="26.3984375" style="43" customWidth="1"/>
    <col min="3842" max="3843" width="2.69921875" style="43" customWidth="1"/>
    <col min="3844" max="3844" width="21.19921875" style="43" customWidth="1"/>
    <col min="3845" max="3845" width="9.19921875" style="43" customWidth="1"/>
    <col min="3846" max="3846" width="6.69921875" style="43" customWidth="1"/>
    <col min="3847" max="3847" width="21.5" style="43" customWidth="1"/>
    <col min="3848" max="3848" width="13.09765625" style="43" customWidth="1"/>
    <col min="3849" max="4096" width="8.09765625" style="43"/>
    <col min="4097" max="4097" width="26.3984375" style="43" customWidth="1"/>
    <col min="4098" max="4099" width="2.69921875" style="43" customWidth="1"/>
    <col min="4100" max="4100" width="21.19921875" style="43" customWidth="1"/>
    <col min="4101" max="4101" width="9.19921875" style="43" customWidth="1"/>
    <col min="4102" max="4102" width="6.69921875" style="43" customWidth="1"/>
    <col min="4103" max="4103" width="21.5" style="43" customWidth="1"/>
    <col min="4104" max="4104" width="13.09765625" style="43" customWidth="1"/>
    <col min="4105" max="4352" width="8.09765625" style="43"/>
    <col min="4353" max="4353" width="26.3984375" style="43" customWidth="1"/>
    <col min="4354" max="4355" width="2.69921875" style="43" customWidth="1"/>
    <col min="4356" max="4356" width="21.19921875" style="43" customWidth="1"/>
    <col min="4357" max="4357" width="9.19921875" style="43" customWidth="1"/>
    <col min="4358" max="4358" width="6.69921875" style="43" customWidth="1"/>
    <col min="4359" max="4359" width="21.5" style="43" customWidth="1"/>
    <col min="4360" max="4360" width="13.09765625" style="43" customWidth="1"/>
    <col min="4361" max="4608" width="8.09765625" style="43"/>
    <col min="4609" max="4609" width="26.3984375" style="43" customWidth="1"/>
    <col min="4610" max="4611" width="2.69921875" style="43" customWidth="1"/>
    <col min="4612" max="4612" width="21.19921875" style="43" customWidth="1"/>
    <col min="4613" max="4613" width="9.19921875" style="43" customWidth="1"/>
    <col min="4614" max="4614" width="6.69921875" style="43" customWidth="1"/>
    <col min="4615" max="4615" width="21.5" style="43" customWidth="1"/>
    <col min="4616" max="4616" width="13.09765625" style="43" customWidth="1"/>
    <col min="4617" max="4864" width="8.09765625" style="43"/>
    <col min="4865" max="4865" width="26.3984375" style="43" customWidth="1"/>
    <col min="4866" max="4867" width="2.69921875" style="43" customWidth="1"/>
    <col min="4868" max="4868" width="21.19921875" style="43" customWidth="1"/>
    <col min="4869" max="4869" width="9.19921875" style="43" customWidth="1"/>
    <col min="4870" max="4870" width="6.69921875" style="43" customWidth="1"/>
    <col min="4871" max="4871" width="21.5" style="43" customWidth="1"/>
    <col min="4872" max="4872" width="13.09765625" style="43" customWidth="1"/>
    <col min="4873" max="5120" width="8.09765625" style="43"/>
    <col min="5121" max="5121" width="26.3984375" style="43" customWidth="1"/>
    <col min="5122" max="5123" width="2.69921875" style="43" customWidth="1"/>
    <col min="5124" max="5124" width="21.19921875" style="43" customWidth="1"/>
    <col min="5125" max="5125" width="9.19921875" style="43" customWidth="1"/>
    <col min="5126" max="5126" width="6.69921875" style="43" customWidth="1"/>
    <col min="5127" max="5127" width="21.5" style="43" customWidth="1"/>
    <col min="5128" max="5128" width="13.09765625" style="43" customWidth="1"/>
    <col min="5129" max="5376" width="8.09765625" style="43"/>
    <col min="5377" max="5377" width="26.3984375" style="43" customWidth="1"/>
    <col min="5378" max="5379" width="2.69921875" style="43" customWidth="1"/>
    <col min="5380" max="5380" width="21.19921875" style="43" customWidth="1"/>
    <col min="5381" max="5381" width="9.19921875" style="43" customWidth="1"/>
    <col min="5382" max="5382" width="6.69921875" style="43" customWidth="1"/>
    <col min="5383" max="5383" width="21.5" style="43" customWidth="1"/>
    <col min="5384" max="5384" width="13.09765625" style="43" customWidth="1"/>
    <col min="5385" max="5632" width="8.09765625" style="43"/>
    <col min="5633" max="5633" width="26.3984375" style="43" customWidth="1"/>
    <col min="5634" max="5635" width="2.69921875" style="43" customWidth="1"/>
    <col min="5636" max="5636" width="21.19921875" style="43" customWidth="1"/>
    <col min="5637" max="5637" width="9.19921875" style="43" customWidth="1"/>
    <col min="5638" max="5638" width="6.69921875" style="43" customWidth="1"/>
    <col min="5639" max="5639" width="21.5" style="43" customWidth="1"/>
    <col min="5640" max="5640" width="13.09765625" style="43" customWidth="1"/>
    <col min="5641" max="5888" width="8.09765625" style="43"/>
    <col min="5889" max="5889" width="26.3984375" style="43" customWidth="1"/>
    <col min="5890" max="5891" width="2.69921875" style="43" customWidth="1"/>
    <col min="5892" max="5892" width="21.19921875" style="43" customWidth="1"/>
    <col min="5893" max="5893" width="9.19921875" style="43" customWidth="1"/>
    <col min="5894" max="5894" width="6.69921875" style="43" customWidth="1"/>
    <col min="5895" max="5895" width="21.5" style="43" customWidth="1"/>
    <col min="5896" max="5896" width="13.09765625" style="43" customWidth="1"/>
    <col min="5897" max="6144" width="8.09765625" style="43"/>
    <col min="6145" max="6145" width="26.3984375" style="43" customWidth="1"/>
    <col min="6146" max="6147" width="2.69921875" style="43" customWidth="1"/>
    <col min="6148" max="6148" width="21.19921875" style="43" customWidth="1"/>
    <col min="6149" max="6149" width="9.19921875" style="43" customWidth="1"/>
    <col min="6150" max="6150" width="6.69921875" style="43" customWidth="1"/>
    <col min="6151" max="6151" width="21.5" style="43" customWidth="1"/>
    <col min="6152" max="6152" width="13.09765625" style="43" customWidth="1"/>
    <col min="6153" max="6400" width="8.09765625" style="43"/>
    <col min="6401" max="6401" width="26.3984375" style="43" customWidth="1"/>
    <col min="6402" max="6403" width="2.69921875" style="43" customWidth="1"/>
    <col min="6404" max="6404" width="21.19921875" style="43" customWidth="1"/>
    <col min="6405" max="6405" width="9.19921875" style="43" customWidth="1"/>
    <col min="6406" max="6406" width="6.69921875" style="43" customWidth="1"/>
    <col min="6407" max="6407" width="21.5" style="43" customWidth="1"/>
    <col min="6408" max="6408" width="13.09765625" style="43" customWidth="1"/>
    <col min="6409" max="6656" width="8.09765625" style="43"/>
    <col min="6657" max="6657" width="26.3984375" style="43" customWidth="1"/>
    <col min="6658" max="6659" width="2.69921875" style="43" customWidth="1"/>
    <col min="6660" max="6660" width="21.19921875" style="43" customWidth="1"/>
    <col min="6661" max="6661" width="9.19921875" style="43" customWidth="1"/>
    <col min="6662" max="6662" width="6.69921875" style="43" customWidth="1"/>
    <col min="6663" max="6663" width="21.5" style="43" customWidth="1"/>
    <col min="6664" max="6664" width="13.09765625" style="43" customWidth="1"/>
    <col min="6665" max="6912" width="8.09765625" style="43"/>
    <col min="6913" max="6913" width="26.3984375" style="43" customWidth="1"/>
    <col min="6914" max="6915" width="2.69921875" style="43" customWidth="1"/>
    <col min="6916" max="6916" width="21.19921875" style="43" customWidth="1"/>
    <col min="6917" max="6917" width="9.19921875" style="43" customWidth="1"/>
    <col min="6918" max="6918" width="6.69921875" style="43" customWidth="1"/>
    <col min="6919" max="6919" width="21.5" style="43" customWidth="1"/>
    <col min="6920" max="6920" width="13.09765625" style="43" customWidth="1"/>
    <col min="6921" max="7168" width="8.09765625" style="43"/>
    <col min="7169" max="7169" width="26.3984375" style="43" customWidth="1"/>
    <col min="7170" max="7171" width="2.69921875" style="43" customWidth="1"/>
    <col min="7172" max="7172" width="21.19921875" style="43" customWidth="1"/>
    <col min="7173" max="7173" width="9.19921875" style="43" customWidth="1"/>
    <col min="7174" max="7174" width="6.69921875" style="43" customWidth="1"/>
    <col min="7175" max="7175" width="21.5" style="43" customWidth="1"/>
    <col min="7176" max="7176" width="13.09765625" style="43" customWidth="1"/>
    <col min="7177" max="7424" width="8.09765625" style="43"/>
    <col min="7425" max="7425" width="26.3984375" style="43" customWidth="1"/>
    <col min="7426" max="7427" width="2.69921875" style="43" customWidth="1"/>
    <col min="7428" max="7428" width="21.19921875" style="43" customWidth="1"/>
    <col min="7429" max="7429" width="9.19921875" style="43" customWidth="1"/>
    <col min="7430" max="7430" width="6.69921875" style="43" customWidth="1"/>
    <col min="7431" max="7431" width="21.5" style="43" customWidth="1"/>
    <col min="7432" max="7432" width="13.09765625" style="43" customWidth="1"/>
    <col min="7433" max="7680" width="8.09765625" style="43"/>
    <col min="7681" max="7681" width="26.3984375" style="43" customWidth="1"/>
    <col min="7682" max="7683" width="2.69921875" style="43" customWidth="1"/>
    <col min="7684" max="7684" width="21.19921875" style="43" customWidth="1"/>
    <col min="7685" max="7685" width="9.19921875" style="43" customWidth="1"/>
    <col min="7686" max="7686" width="6.69921875" style="43" customWidth="1"/>
    <col min="7687" max="7687" width="21.5" style="43" customWidth="1"/>
    <col min="7688" max="7688" width="13.09765625" style="43" customWidth="1"/>
    <col min="7689" max="7936" width="8.09765625" style="43"/>
    <col min="7937" max="7937" width="26.3984375" style="43" customWidth="1"/>
    <col min="7938" max="7939" width="2.69921875" style="43" customWidth="1"/>
    <col min="7940" max="7940" width="21.19921875" style="43" customWidth="1"/>
    <col min="7941" max="7941" width="9.19921875" style="43" customWidth="1"/>
    <col min="7942" max="7942" width="6.69921875" style="43" customWidth="1"/>
    <col min="7943" max="7943" width="21.5" style="43" customWidth="1"/>
    <col min="7944" max="7944" width="13.09765625" style="43" customWidth="1"/>
    <col min="7945" max="8192" width="8.09765625" style="43"/>
    <col min="8193" max="8193" width="26.3984375" style="43" customWidth="1"/>
    <col min="8194" max="8195" width="2.69921875" style="43" customWidth="1"/>
    <col min="8196" max="8196" width="21.19921875" style="43" customWidth="1"/>
    <col min="8197" max="8197" width="9.19921875" style="43" customWidth="1"/>
    <col min="8198" max="8198" width="6.69921875" style="43" customWidth="1"/>
    <col min="8199" max="8199" width="21.5" style="43" customWidth="1"/>
    <col min="8200" max="8200" width="13.09765625" style="43" customWidth="1"/>
    <col min="8201" max="8448" width="8.09765625" style="43"/>
    <col min="8449" max="8449" width="26.3984375" style="43" customWidth="1"/>
    <col min="8450" max="8451" width="2.69921875" style="43" customWidth="1"/>
    <col min="8452" max="8452" width="21.19921875" style="43" customWidth="1"/>
    <col min="8453" max="8453" width="9.19921875" style="43" customWidth="1"/>
    <col min="8454" max="8454" width="6.69921875" style="43" customWidth="1"/>
    <col min="8455" max="8455" width="21.5" style="43" customWidth="1"/>
    <col min="8456" max="8456" width="13.09765625" style="43" customWidth="1"/>
    <col min="8457" max="8704" width="8.09765625" style="43"/>
    <col min="8705" max="8705" width="26.3984375" style="43" customWidth="1"/>
    <col min="8706" max="8707" width="2.69921875" style="43" customWidth="1"/>
    <col min="8708" max="8708" width="21.19921875" style="43" customWidth="1"/>
    <col min="8709" max="8709" width="9.19921875" style="43" customWidth="1"/>
    <col min="8710" max="8710" width="6.69921875" style="43" customWidth="1"/>
    <col min="8711" max="8711" width="21.5" style="43" customWidth="1"/>
    <col min="8712" max="8712" width="13.09765625" style="43" customWidth="1"/>
    <col min="8713" max="8960" width="8.09765625" style="43"/>
    <col min="8961" max="8961" width="26.3984375" style="43" customWidth="1"/>
    <col min="8962" max="8963" width="2.69921875" style="43" customWidth="1"/>
    <col min="8964" max="8964" width="21.19921875" style="43" customWidth="1"/>
    <col min="8965" max="8965" width="9.19921875" style="43" customWidth="1"/>
    <col min="8966" max="8966" width="6.69921875" style="43" customWidth="1"/>
    <col min="8967" max="8967" width="21.5" style="43" customWidth="1"/>
    <col min="8968" max="8968" width="13.09765625" style="43" customWidth="1"/>
    <col min="8969" max="9216" width="8.09765625" style="43"/>
    <col min="9217" max="9217" width="26.3984375" style="43" customWidth="1"/>
    <col min="9218" max="9219" width="2.69921875" style="43" customWidth="1"/>
    <col min="9220" max="9220" width="21.19921875" style="43" customWidth="1"/>
    <col min="9221" max="9221" width="9.19921875" style="43" customWidth="1"/>
    <col min="9222" max="9222" width="6.69921875" style="43" customWidth="1"/>
    <col min="9223" max="9223" width="21.5" style="43" customWidth="1"/>
    <col min="9224" max="9224" width="13.09765625" style="43" customWidth="1"/>
    <col min="9225" max="9472" width="8.09765625" style="43"/>
    <col min="9473" max="9473" width="26.3984375" style="43" customWidth="1"/>
    <col min="9474" max="9475" width="2.69921875" style="43" customWidth="1"/>
    <col min="9476" max="9476" width="21.19921875" style="43" customWidth="1"/>
    <col min="9477" max="9477" width="9.19921875" style="43" customWidth="1"/>
    <col min="9478" max="9478" width="6.69921875" style="43" customWidth="1"/>
    <col min="9479" max="9479" width="21.5" style="43" customWidth="1"/>
    <col min="9480" max="9480" width="13.09765625" style="43" customWidth="1"/>
    <col min="9481" max="9728" width="8.09765625" style="43"/>
    <col min="9729" max="9729" width="26.3984375" style="43" customWidth="1"/>
    <col min="9730" max="9731" width="2.69921875" style="43" customWidth="1"/>
    <col min="9732" max="9732" width="21.19921875" style="43" customWidth="1"/>
    <col min="9733" max="9733" width="9.19921875" style="43" customWidth="1"/>
    <col min="9734" max="9734" width="6.69921875" style="43" customWidth="1"/>
    <col min="9735" max="9735" width="21.5" style="43" customWidth="1"/>
    <col min="9736" max="9736" width="13.09765625" style="43" customWidth="1"/>
    <col min="9737" max="9984" width="8.09765625" style="43"/>
    <col min="9985" max="9985" width="26.3984375" style="43" customWidth="1"/>
    <col min="9986" max="9987" width="2.69921875" style="43" customWidth="1"/>
    <col min="9988" max="9988" width="21.19921875" style="43" customWidth="1"/>
    <col min="9989" max="9989" width="9.19921875" style="43" customWidth="1"/>
    <col min="9990" max="9990" width="6.69921875" style="43" customWidth="1"/>
    <col min="9991" max="9991" width="21.5" style="43" customWidth="1"/>
    <col min="9992" max="9992" width="13.09765625" style="43" customWidth="1"/>
    <col min="9993" max="10240" width="8.09765625" style="43"/>
    <col min="10241" max="10241" width="26.3984375" style="43" customWidth="1"/>
    <col min="10242" max="10243" width="2.69921875" style="43" customWidth="1"/>
    <col min="10244" max="10244" width="21.19921875" style="43" customWidth="1"/>
    <col min="10245" max="10245" width="9.19921875" style="43" customWidth="1"/>
    <col min="10246" max="10246" width="6.69921875" style="43" customWidth="1"/>
    <col min="10247" max="10247" width="21.5" style="43" customWidth="1"/>
    <col min="10248" max="10248" width="13.09765625" style="43" customWidth="1"/>
    <col min="10249" max="10496" width="8.09765625" style="43"/>
    <col min="10497" max="10497" width="26.3984375" style="43" customWidth="1"/>
    <col min="10498" max="10499" width="2.69921875" style="43" customWidth="1"/>
    <col min="10500" max="10500" width="21.19921875" style="43" customWidth="1"/>
    <col min="10501" max="10501" width="9.19921875" style="43" customWidth="1"/>
    <col min="10502" max="10502" width="6.69921875" style="43" customWidth="1"/>
    <col min="10503" max="10503" width="21.5" style="43" customWidth="1"/>
    <col min="10504" max="10504" width="13.09765625" style="43" customWidth="1"/>
    <col min="10505" max="10752" width="8.09765625" style="43"/>
    <col min="10753" max="10753" width="26.3984375" style="43" customWidth="1"/>
    <col min="10754" max="10755" width="2.69921875" style="43" customWidth="1"/>
    <col min="10756" max="10756" width="21.19921875" style="43" customWidth="1"/>
    <col min="10757" max="10757" width="9.19921875" style="43" customWidth="1"/>
    <col min="10758" max="10758" width="6.69921875" style="43" customWidth="1"/>
    <col min="10759" max="10759" width="21.5" style="43" customWidth="1"/>
    <col min="10760" max="10760" width="13.09765625" style="43" customWidth="1"/>
    <col min="10761" max="11008" width="8.09765625" style="43"/>
    <col min="11009" max="11009" width="26.3984375" style="43" customWidth="1"/>
    <col min="11010" max="11011" width="2.69921875" style="43" customWidth="1"/>
    <col min="11012" max="11012" width="21.19921875" style="43" customWidth="1"/>
    <col min="11013" max="11013" width="9.19921875" style="43" customWidth="1"/>
    <col min="11014" max="11014" width="6.69921875" style="43" customWidth="1"/>
    <col min="11015" max="11015" width="21.5" style="43" customWidth="1"/>
    <col min="11016" max="11016" width="13.09765625" style="43" customWidth="1"/>
    <col min="11017" max="11264" width="8.09765625" style="43"/>
    <col min="11265" max="11265" width="26.3984375" style="43" customWidth="1"/>
    <col min="11266" max="11267" width="2.69921875" style="43" customWidth="1"/>
    <col min="11268" max="11268" width="21.19921875" style="43" customWidth="1"/>
    <col min="11269" max="11269" width="9.19921875" style="43" customWidth="1"/>
    <col min="11270" max="11270" width="6.69921875" style="43" customWidth="1"/>
    <col min="11271" max="11271" width="21.5" style="43" customWidth="1"/>
    <col min="11272" max="11272" width="13.09765625" style="43" customWidth="1"/>
    <col min="11273" max="11520" width="8.09765625" style="43"/>
    <col min="11521" max="11521" width="26.3984375" style="43" customWidth="1"/>
    <col min="11522" max="11523" width="2.69921875" style="43" customWidth="1"/>
    <col min="11524" max="11524" width="21.19921875" style="43" customWidth="1"/>
    <col min="11525" max="11525" width="9.19921875" style="43" customWidth="1"/>
    <col min="11526" max="11526" width="6.69921875" style="43" customWidth="1"/>
    <col min="11527" max="11527" width="21.5" style="43" customWidth="1"/>
    <col min="11528" max="11528" width="13.09765625" style="43" customWidth="1"/>
    <col min="11529" max="11776" width="8.09765625" style="43"/>
    <col min="11777" max="11777" width="26.3984375" style="43" customWidth="1"/>
    <col min="11778" max="11779" width="2.69921875" style="43" customWidth="1"/>
    <col min="11780" max="11780" width="21.19921875" style="43" customWidth="1"/>
    <col min="11781" max="11781" width="9.19921875" style="43" customWidth="1"/>
    <col min="11782" max="11782" width="6.69921875" style="43" customWidth="1"/>
    <col min="11783" max="11783" width="21.5" style="43" customWidth="1"/>
    <col min="11784" max="11784" width="13.09765625" style="43" customWidth="1"/>
    <col min="11785" max="12032" width="8.09765625" style="43"/>
    <col min="12033" max="12033" width="26.3984375" style="43" customWidth="1"/>
    <col min="12034" max="12035" width="2.69921875" style="43" customWidth="1"/>
    <col min="12036" max="12036" width="21.19921875" style="43" customWidth="1"/>
    <col min="12037" max="12037" width="9.19921875" style="43" customWidth="1"/>
    <col min="12038" max="12038" width="6.69921875" style="43" customWidth="1"/>
    <col min="12039" max="12039" width="21.5" style="43" customWidth="1"/>
    <col min="12040" max="12040" width="13.09765625" style="43" customWidth="1"/>
    <col min="12041" max="12288" width="8.09765625" style="43"/>
    <col min="12289" max="12289" width="26.3984375" style="43" customWidth="1"/>
    <col min="12290" max="12291" width="2.69921875" style="43" customWidth="1"/>
    <col min="12292" max="12292" width="21.19921875" style="43" customWidth="1"/>
    <col min="12293" max="12293" width="9.19921875" style="43" customWidth="1"/>
    <col min="12294" max="12294" width="6.69921875" style="43" customWidth="1"/>
    <col min="12295" max="12295" width="21.5" style="43" customWidth="1"/>
    <col min="12296" max="12296" width="13.09765625" style="43" customWidth="1"/>
    <col min="12297" max="12544" width="8.09765625" style="43"/>
    <col min="12545" max="12545" width="26.3984375" style="43" customWidth="1"/>
    <col min="12546" max="12547" width="2.69921875" style="43" customWidth="1"/>
    <col min="12548" max="12548" width="21.19921875" style="43" customWidth="1"/>
    <col min="12549" max="12549" width="9.19921875" style="43" customWidth="1"/>
    <col min="12550" max="12550" width="6.69921875" style="43" customWidth="1"/>
    <col min="12551" max="12551" width="21.5" style="43" customWidth="1"/>
    <col min="12552" max="12552" width="13.09765625" style="43" customWidth="1"/>
    <col min="12553" max="12800" width="8.09765625" style="43"/>
    <col min="12801" max="12801" width="26.3984375" style="43" customWidth="1"/>
    <col min="12802" max="12803" width="2.69921875" style="43" customWidth="1"/>
    <col min="12804" max="12804" width="21.19921875" style="43" customWidth="1"/>
    <col min="12805" max="12805" width="9.19921875" style="43" customWidth="1"/>
    <col min="12806" max="12806" width="6.69921875" style="43" customWidth="1"/>
    <col min="12807" max="12807" width="21.5" style="43" customWidth="1"/>
    <col min="12808" max="12808" width="13.09765625" style="43" customWidth="1"/>
    <col min="12809" max="13056" width="8.09765625" style="43"/>
    <col min="13057" max="13057" width="26.3984375" style="43" customWidth="1"/>
    <col min="13058" max="13059" width="2.69921875" style="43" customWidth="1"/>
    <col min="13060" max="13060" width="21.19921875" style="43" customWidth="1"/>
    <col min="13061" max="13061" width="9.19921875" style="43" customWidth="1"/>
    <col min="13062" max="13062" width="6.69921875" style="43" customWidth="1"/>
    <col min="13063" max="13063" width="21.5" style="43" customWidth="1"/>
    <col min="13064" max="13064" width="13.09765625" style="43" customWidth="1"/>
    <col min="13065" max="13312" width="8.09765625" style="43"/>
    <col min="13313" max="13313" width="26.3984375" style="43" customWidth="1"/>
    <col min="13314" max="13315" width="2.69921875" style="43" customWidth="1"/>
    <col min="13316" max="13316" width="21.19921875" style="43" customWidth="1"/>
    <col min="13317" max="13317" width="9.19921875" style="43" customWidth="1"/>
    <col min="13318" max="13318" width="6.69921875" style="43" customWidth="1"/>
    <col min="13319" max="13319" width="21.5" style="43" customWidth="1"/>
    <col min="13320" max="13320" width="13.09765625" style="43" customWidth="1"/>
    <col min="13321" max="13568" width="8.09765625" style="43"/>
    <col min="13569" max="13569" width="26.3984375" style="43" customWidth="1"/>
    <col min="13570" max="13571" width="2.69921875" style="43" customWidth="1"/>
    <col min="13572" max="13572" width="21.19921875" style="43" customWidth="1"/>
    <col min="13573" max="13573" width="9.19921875" style="43" customWidth="1"/>
    <col min="13574" max="13574" width="6.69921875" style="43" customWidth="1"/>
    <col min="13575" max="13575" width="21.5" style="43" customWidth="1"/>
    <col min="13576" max="13576" width="13.09765625" style="43" customWidth="1"/>
    <col min="13577" max="13824" width="8.09765625" style="43"/>
    <col min="13825" max="13825" width="26.3984375" style="43" customWidth="1"/>
    <col min="13826" max="13827" width="2.69921875" style="43" customWidth="1"/>
    <col min="13828" max="13828" width="21.19921875" style="43" customWidth="1"/>
    <col min="13829" max="13829" width="9.19921875" style="43" customWidth="1"/>
    <col min="13830" max="13830" width="6.69921875" style="43" customWidth="1"/>
    <col min="13831" max="13831" width="21.5" style="43" customWidth="1"/>
    <col min="13832" max="13832" width="13.09765625" style="43" customWidth="1"/>
    <col min="13833" max="14080" width="8.09765625" style="43"/>
    <col min="14081" max="14081" width="26.3984375" style="43" customWidth="1"/>
    <col min="14082" max="14083" width="2.69921875" style="43" customWidth="1"/>
    <col min="14084" max="14084" width="21.19921875" style="43" customWidth="1"/>
    <col min="14085" max="14085" width="9.19921875" style="43" customWidth="1"/>
    <col min="14086" max="14086" width="6.69921875" style="43" customWidth="1"/>
    <col min="14087" max="14087" width="21.5" style="43" customWidth="1"/>
    <col min="14088" max="14088" width="13.09765625" style="43" customWidth="1"/>
    <col min="14089" max="14336" width="8.09765625" style="43"/>
    <col min="14337" max="14337" width="26.3984375" style="43" customWidth="1"/>
    <col min="14338" max="14339" width="2.69921875" style="43" customWidth="1"/>
    <col min="14340" max="14340" width="21.19921875" style="43" customWidth="1"/>
    <col min="14341" max="14341" width="9.19921875" style="43" customWidth="1"/>
    <col min="14342" max="14342" width="6.69921875" style="43" customWidth="1"/>
    <col min="14343" max="14343" width="21.5" style="43" customWidth="1"/>
    <col min="14344" max="14344" width="13.09765625" style="43" customWidth="1"/>
    <col min="14345" max="14592" width="8.09765625" style="43"/>
    <col min="14593" max="14593" width="26.3984375" style="43" customWidth="1"/>
    <col min="14594" max="14595" width="2.69921875" style="43" customWidth="1"/>
    <col min="14596" max="14596" width="21.19921875" style="43" customWidth="1"/>
    <col min="14597" max="14597" width="9.19921875" style="43" customWidth="1"/>
    <col min="14598" max="14598" width="6.69921875" style="43" customWidth="1"/>
    <col min="14599" max="14599" width="21.5" style="43" customWidth="1"/>
    <col min="14600" max="14600" width="13.09765625" style="43" customWidth="1"/>
    <col min="14601" max="14848" width="8.09765625" style="43"/>
    <col min="14849" max="14849" width="26.3984375" style="43" customWidth="1"/>
    <col min="14850" max="14851" width="2.69921875" style="43" customWidth="1"/>
    <col min="14852" max="14852" width="21.19921875" style="43" customWidth="1"/>
    <col min="14853" max="14853" width="9.19921875" style="43" customWidth="1"/>
    <col min="14854" max="14854" width="6.69921875" style="43" customWidth="1"/>
    <col min="14855" max="14855" width="21.5" style="43" customWidth="1"/>
    <col min="14856" max="14856" width="13.09765625" style="43" customWidth="1"/>
    <col min="14857" max="15104" width="8.09765625" style="43"/>
    <col min="15105" max="15105" width="26.3984375" style="43" customWidth="1"/>
    <col min="15106" max="15107" width="2.69921875" style="43" customWidth="1"/>
    <col min="15108" max="15108" width="21.19921875" style="43" customWidth="1"/>
    <col min="15109" max="15109" width="9.19921875" style="43" customWidth="1"/>
    <col min="15110" max="15110" width="6.69921875" style="43" customWidth="1"/>
    <col min="15111" max="15111" width="21.5" style="43" customWidth="1"/>
    <col min="15112" max="15112" width="13.09765625" style="43" customWidth="1"/>
    <col min="15113" max="15360" width="8.09765625" style="43"/>
    <col min="15361" max="15361" width="26.3984375" style="43" customWidth="1"/>
    <col min="15362" max="15363" width="2.69921875" style="43" customWidth="1"/>
    <col min="15364" max="15364" width="21.19921875" style="43" customWidth="1"/>
    <col min="15365" max="15365" width="9.19921875" style="43" customWidth="1"/>
    <col min="15366" max="15366" width="6.69921875" style="43" customWidth="1"/>
    <col min="15367" max="15367" width="21.5" style="43" customWidth="1"/>
    <col min="15368" max="15368" width="13.09765625" style="43" customWidth="1"/>
    <col min="15369" max="15616" width="8.09765625" style="43"/>
    <col min="15617" max="15617" width="26.3984375" style="43" customWidth="1"/>
    <col min="15618" max="15619" width="2.69921875" style="43" customWidth="1"/>
    <col min="15620" max="15620" width="21.19921875" style="43" customWidth="1"/>
    <col min="15621" max="15621" width="9.19921875" style="43" customWidth="1"/>
    <col min="15622" max="15622" width="6.69921875" style="43" customWidth="1"/>
    <col min="15623" max="15623" width="21.5" style="43" customWidth="1"/>
    <col min="15624" max="15624" width="13.09765625" style="43" customWidth="1"/>
    <col min="15625" max="15872" width="8.09765625" style="43"/>
    <col min="15873" max="15873" width="26.3984375" style="43" customWidth="1"/>
    <col min="15874" max="15875" width="2.69921875" style="43" customWidth="1"/>
    <col min="15876" max="15876" width="21.19921875" style="43" customWidth="1"/>
    <col min="15877" max="15877" width="9.19921875" style="43" customWidth="1"/>
    <col min="15878" max="15878" width="6.69921875" style="43" customWidth="1"/>
    <col min="15879" max="15879" width="21.5" style="43" customWidth="1"/>
    <col min="15880" max="15880" width="13.09765625" style="43" customWidth="1"/>
    <col min="15881" max="16128" width="8.09765625" style="43"/>
    <col min="16129" max="16129" width="26.3984375" style="43" customWidth="1"/>
    <col min="16130" max="16131" width="2.69921875" style="43" customWidth="1"/>
    <col min="16132" max="16132" width="21.19921875" style="43" customWidth="1"/>
    <col min="16133" max="16133" width="9.19921875" style="43" customWidth="1"/>
    <col min="16134" max="16134" width="6.69921875" style="43" customWidth="1"/>
    <col min="16135" max="16135" width="21.5" style="43" customWidth="1"/>
    <col min="16136" max="16136" width="13.09765625" style="43" customWidth="1"/>
    <col min="16137" max="16384" width="8.09765625" style="43"/>
  </cols>
  <sheetData>
    <row r="1" spans="1:8" ht="40.5" customHeight="1">
      <c r="A1" s="42" t="s">
        <v>218</v>
      </c>
      <c r="F1" s="1100" t="s">
        <v>219</v>
      </c>
      <c r="G1" s="1100"/>
      <c r="H1" s="1100"/>
    </row>
    <row r="2" spans="1:8" ht="16.5" customHeight="1">
      <c r="A2" s="44"/>
    </row>
    <row r="3" spans="1:8" ht="36" customHeight="1">
      <c r="A3" s="1101" t="s">
        <v>153</v>
      </c>
      <c r="B3" s="1101"/>
      <c r="C3" s="1101"/>
      <c r="D3" s="1101"/>
      <c r="E3" s="1101"/>
      <c r="F3" s="1101"/>
      <c r="G3" s="1101"/>
      <c r="H3" s="1101"/>
    </row>
    <row r="4" spans="1:8" ht="17.25" customHeight="1">
      <c r="A4" s="45"/>
      <c r="B4" s="45"/>
      <c r="C4" s="45"/>
      <c r="D4" s="45"/>
      <c r="E4" s="45"/>
      <c r="F4" s="45"/>
      <c r="G4" s="1102" t="s">
        <v>154</v>
      </c>
      <c r="H4" s="1102"/>
    </row>
    <row r="5" spans="1:8" ht="36" customHeight="1">
      <c r="A5" s="46" t="s">
        <v>155</v>
      </c>
      <c r="B5" s="1103"/>
      <c r="C5" s="1104"/>
      <c r="D5" s="1104"/>
      <c r="E5" s="1104"/>
      <c r="F5" s="1104"/>
      <c r="G5" s="1104"/>
      <c r="H5" s="1105"/>
    </row>
    <row r="7" spans="1:8" s="49" customFormat="1" ht="14.4">
      <c r="A7" s="1151" t="s">
        <v>220</v>
      </c>
      <c r="B7" s="47"/>
      <c r="C7" s="48"/>
      <c r="D7" s="48"/>
      <c r="E7" s="48"/>
      <c r="F7" s="48"/>
      <c r="G7" s="1106" t="s">
        <v>221</v>
      </c>
      <c r="H7" s="1112" t="str">
        <f>IF(OR(E9="",E10=""),"",IF(E10/E9&gt;=0.35,"○","×"))</f>
        <v/>
      </c>
    </row>
    <row r="8" spans="1:8" ht="14.4">
      <c r="A8" s="1152"/>
      <c r="B8" s="50"/>
      <c r="C8" s="51"/>
      <c r="D8" s="51"/>
      <c r="E8" s="51"/>
      <c r="F8" s="51"/>
      <c r="G8" s="1107"/>
      <c r="H8" s="1113"/>
    </row>
    <row r="9" spans="1:8" ht="52.5" customHeight="1">
      <c r="A9" s="1152"/>
      <c r="B9" s="50"/>
      <c r="C9" s="52" t="s">
        <v>158</v>
      </c>
      <c r="D9" s="53" t="s">
        <v>222</v>
      </c>
      <c r="E9" s="54"/>
      <c r="F9" s="55"/>
      <c r="G9" s="1108"/>
      <c r="H9" s="1114"/>
    </row>
    <row r="10" spans="1:8" ht="52.5" customHeight="1">
      <c r="A10" s="1152"/>
      <c r="B10" s="50"/>
      <c r="C10" s="52" t="s">
        <v>160</v>
      </c>
      <c r="D10" s="53" t="s">
        <v>161</v>
      </c>
      <c r="E10" s="54"/>
      <c r="F10" s="55"/>
      <c r="G10" s="1115" t="s">
        <v>223</v>
      </c>
      <c r="H10" s="1112" t="str">
        <f>IF(OR(E9="",E10=""),"",IF(E10/E9&gt;=0.25,"○","×"))</f>
        <v/>
      </c>
    </row>
    <row r="11" spans="1:8" ht="14.4">
      <c r="A11" s="1152"/>
      <c r="B11" s="50"/>
      <c r="C11" s="51"/>
      <c r="D11" s="51"/>
      <c r="E11" s="51"/>
      <c r="F11" s="51"/>
      <c r="G11" s="1115"/>
      <c r="H11" s="1113"/>
    </row>
    <row r="12" spans="1:8" ht="14.4">
      <c r="A12" s="1153"/>
      <c r="B12" s="56"/>
      <c r="C12" s="57"/>
      <c r="D12" s="57"/>
      <c r="E12" s="57"/>
      <c r="F12" s="57"/>
      <c r="G12" s="1116"/>
      <c r="H12" s="1114"/>
    </row>
    <row r="13" spans="1:8" s="49" customFormat="1">
      <c r="A13" s="1154" t="s">
        <v>224</v>
      </c>
      <c r="B13" s="1155"/>
      <c r="C13" s="1156"/>
      <c r="D13" s="1156"/>
      <c r="E13" s="1156"/>
      <c r="F13" s="1156"/>
      <c r="G13" s="1156"/>
      <c r="H13" s="1161" t="s">
        <v>900</v>
      </c>
    </row>
    <row r="14" spans="1:8">
      <c r="A14" s="1152"/>
      <c r="B14" s="1157"/>
      <c r="C14" s="1158"/>
      <c r="D14" s="1158"/>
      <c r="E14" s="1158"/>
      <c r="F14" s="1158"/>
      <c r="G14" s="1158"/>
      <c r="H14" s="1162"/>
    </row>
    <row r="15" spans="1:8" ht="53.25" customHeight="1">
      <c r="A15" s="1152"/>
      <c r="B15" s="1157"/>
      <c r="C15" s="1158"/>
      <c r="D15" s="1158"/>
      <c r="E15" s="1158"/>
      <c r="F15" s="1158"/>
      <c r="G15" s="1158"/>
      <c r="H15" s="1162"/>
    </row>
    <row r="16" spans="1:8" ht="53.25" customHeight="1">
      <c r="A16" s="1152"/>
      <c r="B16" s="1157"/>
      <c r="C16" s="1158"/>
      <c r="D16" s="1158"/>
      <c r="E16" s="1158"/>
      <c r="F16" s="1158"/>
      <c r="G16" s="1158"/>
      <c r="H16" s="1162"/>
    </row>
    <row r="17" spans="1:8">
      <c r="A17" s="1152"/>
      <c r="B17" s="1157"/>
      <c r="C17" s="1158"/>
      <c r="D17" s="1158"/>
      <c r="E17" s="1158"/>
      <c r="F17" s="1158"/>
      <c r="G17" s="1158"/>
      <c r="H17" s="1162"/>
    </row>
    <row r="18" spans="1:8">
      <c r="A18" s="1153"/>
      <c r="B18" s="1159"/>
      <c r="C18" s="1160"/>
      <c r="D18" s="1160"/>
      <c r="E18" s="1160"/>
      <c r="F18" s="1160"/>
      <c r="G18" s="1160"/>
      <c r="H18" s="1163"/>
    </row>
    <row r="19" spans="1:8" ht="14.4">
      <c r="A19" s="66"/>
      <c r="B19" s="51"/>
      <c r="C19" s="51"/>
      <c r="D19" s="51"/>
      <c r="E19" s="51"/>
      <c r="F19" s="51"/>
      <c r="G19" s="51"/>
      <c r="H19" s="67"/>
    </row>
    <row r="21" spans="1:8" ht="17.25" customHeight="1">
      <c r="A21" s="1164" t="s">
        <v>225</v>
      </c>
      <c r="B21" s="1164"/>
      <c r="C21" s="1164"/>
      <c r="D21" s="1164"/>
      <c r="E21" s="1164"/>
      <c r="F21" s="1164"/>
      <c r="G21" s="1164"/>
      <c r="H21" s="1164"/>
    </row>
    <row r="22" spans="1:8" ht="17.25" customHeight="1">
      <c r="A22" s="1164"/>
      <c r="B22" s="1164"/>
      <c r="C22" s="1164"/>
      <c r="D22" s="1164"/>
      <c r="E22" s="1164"/>
      <c r="F22" s="1164"/>
      <c r="G22" s="1164"/>
      <c r="H22" s="1164"/>
    </row>
    <row r="23" spans="1:8" ht="17.25" customHeight="1">
      <c r="A23" s="1164"/>
      <c r="B23" s="1164"/>
      <c r="C23" s="1164"/>
      <c r="D23" s="1164"/>
      <c r="E23" s="1164"/>
      <c r="F23" s="1164"/>
      <c r="G23" s="1164"/>
      <c r="H23" s="1164"/>
    </row>
    <row r="24" spans="1:8" ht="17.25" customHeight="1">
      <c r="A24" s="1164"/>
      <c r="B24" s="1164"/>
      <c r="C24" s="1164"/>
      <c r="D24" s="1164"/>
      <c r="E24" s="1164"/>
      <c r="F24" s="1164"/>
      <c r="G24" s="1164"/>
      <c r="H24" s="1164"/>
    </row>
    <row r="25" spans="1:8" ht="17.25" customHeight="1">
      <c r="A25" s="1164"/>
      <c r="B25" s="1164"/>
      <c r="C25" s="1164"/>
      <c r="D25" s="1164"/>
      <c r="E25" s="1164"/>
      <c r="F25" s="1164"/>
      <c r="G25" s="1164"/>
      <c r="H25" s="1164"/>
    </row>
    <row r="26" spans="1:8" ht="17.25" customHeight="1">
      <c r="A26" s="1164"/>
      <c r="B26" s="1164"/>
      <c r="C26" s="1164"/>
      <c r="D26" s="1164"/>
      <c r="E26" s="1164"/>
      <c r="F26" s="1164"/>
      <c r="G26" s="1164"/>
      <c r="H26" s="1164"/>
    </row>
    <row r="27" spans="1:8" ht="17.25" customHeight="1">
      <c r="A27" s="1164"/>
      <c r="B27" s="1164"/>
      <c r="C27" s="1164"/>
      <c r="D27" s="1164"/>
      <c r="E27" s="1164"/>
      <c r="F27" s="1164"/>
      <c r="G27" s="1164"/>
      <c r="H27" s="1164"/>
    </row>
    <row r="28" spans="1:8" ht="17.25" customHeight="1">
      <c r="A28" s="1164"/>
      <c r="B28" s="1164"/>
      <c r="C28" s="1164"/>
      <c r="D28" s="1164"/>
      <c r="E28" s="1164"/>
      <c r="F28" s="1164"/>
      <c r="G28" s="1164"/>
      <c r="H28" s="1164"/>
    </row>
    <row r="29" spans="1:8" ht="17.25" customHeight="1">
      <c r="A29" s="1164"/>
      <c r="B29" s="1164"/>
      <c r="C29" s="1164"/>
      <c r="D29" s="1164"/>
      <c r="E29" s="1164"/>
      <c r="F29" s="1164"/>
      <c r="G29" s="1164"/>
      <c r="H29" s="1164"/>
    </row>
    <row r="30" spans="1:8">
      <c r="A30" s="1164"/>
      <c r="B30" s="1164"/>
      <c r="C30" s="1164"/>
      <c r="D30" s="1164"/>
      <c r="E30" s="1164"/>
      <c r="F30" s="1164"/>
      <c r="G30" s="1164"/>
      <c r="H30" s="1164"/>
    </row>
    <row r="31" spans="1:8">
      <c r="A31" s="1164"/>
      <c r="B31" s="1164"/>
      <c r="C31" s="1164"/>
      <c r="D31" s="1164"/>
      <c r="E31" s="1164"/>
      <c r="F31" s="1164"/>
      <c r="G31" s="1164"/>
      <c r="H31" s="1164"/>
    </row>
    <row r="32" spans="1:8">
      <c r="A32" s="1164"/>
      <c r="B32" s="1164"/>
      <c r="C32" s="1164"/>
      <c r="D32" s="1164"/>
      <c r="E32" s="1164"/>
      <c r="F32" s="1164"/>
      <c r="G32" s="1164"/>
      <c r="H32" s="1164"/>
    </row>
    <row r="33" spans="1:8" ht="33.75" customHeight="1">
      <c r="A33" s="1164"/>
      <c r="B33" s="1164"/>
      <c r="C33" s="1164"/>
      <c r="D33" s="1164"/>
      <c r="E33" s="1164"/>
      <c r="F33" s="1164"/>
      <c r="G33" s="1164"/>
      <c r="H33" s="1164"/>
    </row>
    <row r="34" spans="1:8">
      <c r="A34" s="1117" t="s">
        <v>171</v>
      </c>
      <c r="B34" s="1117"/>
      <c r="C34" s="1117"/>
      <c r="D34" s="1117"/>
      <c r="E34" s="1117"/>
      <c r="F34" s="1117"/>
      <c r="G34" s="1117"/>
      <c r="H34" s="1117"/>
    </row>
    <row r="35" spans="1:8">
      <c r="A35" s="1118" t="s">
        <v>172</v>
      </c>
      <c r="B35" s="1118"/>
      <c r="C35" s="1118"/>
      <c r="D35" s="1118"/>
      <c r="E35" s="1118"/>
      <c r="F35" s="1118"/>
      <c r="G35" s="1118"/>
      <c r="H35" s="1118"/>
    </row>
    <row r="36" spans="1:8">
      <c r="A36" s="1117" t="s">
        <v>172</v>
      </c>
      <c r="B36" s="1117"/>
      <c r="C36" s="1117"/>
      <c r="D36" s="1117"/>
      <c r="E36" s="1117"/>
      <c r="F36" s="1117"/>
      <c r="G36" s="1117"/>
      <c r="H36" s="1117"/>
    </row>
  </sheetData>
  <sheetProtection algorithmName="SHA-512" hashValue="qqEOTdN5bwz4yPac7e2LSfmzn2aktV+CMCD/ebNAnLn8BZY6qEF4FtQaWM4RqDdYAI20TOrjyB/w3NhM+DBdnA==" saltValue="NO+DjyNMMyM2OzIofw3/dw==" spinCount="100000" sheet="1" objects="1" scenarios="1"/>
  <mergeCells count="16">
    <mergeCell ref="A36:H36"/>
    <mergeCell ref="A13:A18"/>
    <mergeCell ref="B13:G18"/>
    <mergeCell ref="H13:H18"/>
    <mergeCell ref="A21:H33"/>
    <mergeCell ref="A34:H34"/>
    <mergeCell ref="A35:H35"/>
    <mergeCell ref="F1:H1"/>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5:E65546 JA65545:JA65546 SW65545:SW65546 ACS65545:ACS65546 AMO65545:AMO65546 AWK65545:AWK65546 BGG65545:BGG65546 BQC65545:BQC65546 BZY65545:BZY65546 CJU65545:CJU65546 CTQ65545:CTQ65546 DDM65545:DDM65546 DNI65545:DNI65546 DXE65545:DXE65546 EHA65545:EHA65546 EQW65545:EQW65546 FAS65545:FAS65546 FKO65545:FKO65546 FUK65545:FUK65546 GEG65545:GEG65546 GOC65545:GOC65546 GXY65545:GXY65546 HHU65545:HHU65546 HRQ65545:HRQ65546 IBM65545:IBM65546 ILI65545:ILI65546 IVE65545:IVE65546 JFA65545:JFA65546 JOW65545:JOW65546 JYS65545:JYS65546 KIO65545:KIO65546 KSK65545:KSK65546 LCG65545:LCG65546 LMC65545:LMC65546 LVY65545:LVY65546 MFU65545:MFU65546 MPQ65545:MPQ65546 MZM65545:MZM65546 NJI65545:NJI65546 NTE65545:NTE65546 ODA65545:ODA65546 OMW65545:OMW65546 OWS65545:OWS65546 PGO65545:PGO65546 PQK65545:PQK65546 QAG65545:QAG65546 QKC65545:QKC65546 QTY65545:QTY65546 RDU65545:RDU65546 RNQ65545:RNQ65546 RXM65545:RXM65546 SHI65545:SHI65546 SRE65545:SRE65546 TBA65545:TBA65546 TKW65545:TKW65546 TUS65545:TUS65546 UEO65545:UEO65546 UOK65545:UOK65546 UYG65545:UYG65546 VIC65545:VIC65546 VRY65545:VRY65546 WBU65545:WBU65546 WLQ65545:WLQ65546 WVM65545:WVM65546 E131081:E131082 JA131081:JA131082 SW131081:SW131082 ACS131081:ACS131082 AMO131081:AMO131082 AWK131081:AWK131082 BGG131081:BGG131082 BQC131081:BQC131082 BZY131081:BZY131082 CJU131081:CJU131082 CTQ131081:CTQ131082 DDM131081:DDM131082 DNI131081:DNI131082 DXE131081:DXE131082 EHA131081:EHA131082 EQW131081:EQW131082 FAS131081:FAS131082 FKO131081:FKO131082 FUK131081:FUK131082 GEG131081:GEG131082 GOC131081:GOC131082 GXY131081:GXY131082 HHU131081:HHU131082 HRQ131081:HRQ131082 IBM131081:IBM131082 ILI131081:ILI131082 IVE131081:IVE131082 JFA131081:JFA131082 JOW131081:JOW131082 JYS131081:JYS131082 KIO131081:KIO131082 KSK131081:KSK131082 LCG131081:LCG131082 LMC131081:LMC131082 LVY131081:LVY131082 MFU131081:MFU131082 MPQ131081:MPQ131082 MZM131081:MZM131082 NJI131081:NJI131082 NTE131081:NTE131082 ODA131081:ODA131082 OMW131081:OMW131082 OWS131081:OWS131082 PGO131081:PGO131082 PQK131081:PQK131082 QAG131081:QAG131082 QKC131081:QKC131082 QTY131081:QTY131082 RDU131081:RDU131082 RNQ131081:RNQ131082 RXM131081:RXM131082 SHI131081:SHI131082 SRE131081:SRE131082 TBA131081:TBA131082 TKW131081:TKW131082 TUS131081:TUS131082 UEO131081:UEO131082 UOK131081:UOK131082 UYG131081:UYG131082 VIC131081:VIC131082 VRY131081:VRY131082 WBU131081:WBU131082 WLQ131081:WLQ131082 WVM131081:WVM131082 E196617:E196618 JA196617:JA196618 SW196617:SW196618 ACS196617:ACS196618 AMO196617:AMO196618 AWK196617:AWK196618 BGG196617:BGG196618 BQC196617:BQC196618 BZY196617:BZY196618 CJU196617:CJU196618 CTQ196617:CTQ196618 DDM196617:DDM196618 DNI196617:DNI196618 DXE196617:DXE196618 EHA196617:EHA196618 EQW196617:EQW196618 FAS196617:FAS196618 FKO196617:FKO196618 FUK196617:FUK196618 GEG196617:GEG196618 GOC196617:GOC196618 GXY196617:GXY196618 HHU196617:HHU196618 HRQ196617:HRQ196618 IBM196617:IBM196618 ILI196617:ILI196618 IVE196617:IVE196618 JFA196617:JFA196618 JOW196617:JOW196618 JYS196617:JYS196618 KIO196617:KIO196618 KSK196617:KSK196618 LCG196617:LCG196618 LMC196617:LMC196618 LVY196617:LVY196618 MFU196617:MFU196618 MPQ196617:MPQ196618 MZM196617:MZM196618 NJI196617:NJI196618 NTE196617:NTE196618 ODA196617:ODA196618 OMW196617:OMW196618 OWS196617:OWS196618 PGO196617:PGO196618 PQK196617:PQK196618 QAG196617:QAG196618 QKC196617:QKC196618 QTY196617:QTY196618 RDU196617:RDU196618 RNQ196617:RNQ196618 RXM196617:RXM196618 SHI196617:SHI196618 SRE196617:SRE196618 TBA196617:TBA196618 TKW196617:TKW196618 TUS196617:TUS196618 UEO196617:UEO196618 UOK196617:UOK196618 UYG196617:UYG196618 VIC196617:VIC196618 VRY196617:VRY196618 WBU196617:WBU196618 WLQ196617:WLQ196618 WVM196617:WVM196618 E262153:E262154 JA262153:JA262154 SW262153:SW262154 ACS262153:ACS262154 AMO262153:AMO262154 AWK262153:AWK262154 BGG262153:BGG262154 BQC262153:BQC262154 BZY262153:BZY262154 CJU262153:CJU262154 CTQ262153:CTQ262154 DDM262153:DDM262154 DNI262153:DNI262154 DXE262153:DXE262154 EHA262153:EHA262154 EQW262153:EQW262154 FAS262153:FAS262154 FKO262153:FKO262154 FUK262153:FUK262154 GEG262153:GEG262154 GOC262153:GOC262154 GXY262153:GXY262154 HHU262153:HHU262154 HRQ262153:HRQ262154 IBM262153:IBM262154 ILI262153:ILI262154 IVE262153:IVE262154 JFA262153:JFA262154 JOW262153:JOW262154 JYS262153:JYS262154 KIO262153:KIO262154 KSK262153:KSK262154 LCG262153:LCG262154 LMC262153:LMC262154 LVY262153:LVY262154 MFU262153:MFU262154 MPQ262153:MPQ262154 MZM262153:MZM262154 NJI262153:NJI262154 NTE262153:NTE262154 ODA262153:ODA262154 OMW262153:OMW262154 OWS262153:OWS262154 PGO262153:PGO262154 PQK262153:PQK262154 QAG262153:QAG262154 QKC262153:QKC262154 QTY262153:QTY262154 RDU262153:RDU262154 RNQ262153:RNQ262154 RXM262153:RXM262154 SHI262153:SHI262154 SRE262153:SRE262154 TBA262153:TBA262154 TKW262153:TKW262154 TUS262153:TUS262154 UEO262153:UEO262154 UOK262153:UOK262154 UYG262153:UYG262154 VIC262153:VIC262154 VRY262153:VRY262154 WBU262153:WBU262154 WLQ262153:WLQ262154 WVM262153:WVM262154 E327689:E327690 JA327689:JA327690 SW327689:SW327690 ACS327689:ACS327690 AMO327689:AMO327690 AWK327689:AWK327690 BGG327689:BGG327690 BQC327689:BQC327690 BZY327689:BZY327690 CJU327689:CJU327690 CTQ327689:CTQ327690 DDM327689:DDM327690 DNI327689:DNI327690 DXE327689:DXE327690 EHA327689:EHA327690 EQW327689:EQW327690 FAS327689:FAS327690 FKO327689:FKO327690 FUK327689:FUK327690 GEG327689:GEG327690 GOC327689:GOC327690 GXY327689:GXY327690 HHU327689:HHU327690 HRQ327689:HRQ327690 IBM327689:IBM327690 ILI327689:ILI327690 IVE327689:IVE327690 JFA327689:JFA327690 JOW327689:JOW327690 JYS327689:JYS327690 KIO327689:KIO327690 KSK327689:KSK327690 LCG327689:LCG327690 LMC327689:LMC327690 LVY327689:LVY327690 MFU327689:MFU327690 MPQ327689:MPQ327690 MZM327689:MZM327690 NJI327689:NJI327690 NTE327689:NTE327690 ODA327689:ODA327690 OMW327689:OMW327690 OWS327689:OWS327690 PGO327689:PGO327690 PQK327689:PQK327690 QAG327689:QAG327690 QKC327689:QKC327690 QTY327689:QTY327690 RDU327689:RDU327690 RNQ327689:RNQ327690 RXM327689:RXM327690 SHI327689:SHI327690 SRE327689:SRE327690 TBA327689:TBA327690 TKW327689:TKW327690 TUS327689:TUS327690 UEO327689:UEO327690 UOK327689:UOK327690 UYG327689:UYG327690 VIC327689:VIC327690 VRY327689:VRY327690 WBU327689:WBU327690 WLQ327689:WLQ327690 WVM327689:WVM327690 E393225:E393226 JA393225:JA393226 SW393225:SW393226 ACS393225:ACS393226 AMO393225:AMO393226 AWK393225:AWK393226 BGG393225:BGG393226 BQC393225:BQC393226 BZY393225:BZY393226 CJU393225:CJU393226 CTQ393225:CTQ393226 DDM393225:DDM393226 DNI393225:DNI393226 DXE393225:DXE393226 EHA393225:EHA393226 EQW393225:EQW393226 FAS393225:FAS393226 FKO393225:FKO393226 FUK393225:FUK393226 GEG393225:GEG393226 GOC393225:GOC393226 GXY393225:GXY393226 HHU393225:HHU393226 HRQ393225:HRQ393226 IBM393225:IBM393226 ILI393225:ILI393226 IVE393225:IVE393226 JFA393225:JFA393226 JOW393225:JOW393226 JYS393225:JYS393226 KIO393225:KIO393226 KSK393225:KSK393226 LCG393225:LCG393226 LMC393225:LMC393226 LVY393225:LVY393226 MFU393225:MFU393226 MPQ393225:MPQ393226 MZM393225:MZM393226 NJI393225:NJI393226 NTE393225:NTE393226 ODA393225:ODA393226 OMW393225:OMW393226 OWS393225:OWS393226 PGO393225:PGO393226 PQK393225:PQK393226 QAG393225:QAG393226 QKC393225:QKC393226 QTY393225:QTY393226 RDU393225:RDU393226 RNQ393225:RNQ393226 RXM393225:RXM393226 SHI393225:SHI393226 SRE393225:SRE393226 TBA393225:TBA393226 TKW393225:TKW393226 TUS393225:TUS393226 UEO393225:UEO393226 UOK393225:UOK393226 UYG393225:UYG393226 VIC393225:VIC393226 VRY393225:VRY393226 WBU393225:WBU393226 WLQ393225:WLQ393226 WVM393225:WVM393226 E458761:E458762 JA458761:JA458762 SW458761:SW458762 ACS458761:ACS458762 AMO458761:AMO458762 AWK458761:AWK458762 BGG458761:BGG458762 BQC458761:BQC458762 BZY458761:BZY458762 CJU458761:CJU458762 CTQ458761:CTQ458762 DDM458761:DDM458762 DNI458761:DNI458762 DXE458761:DXE458762 EHA458761:EHA458762 EQW458761:EQW458762 FAS458761:FAS458762 FKO458761:FKO458762 FUK458761:FUK458762 GEG458761:GEG458762 GOC458761:GOC458762 GXY458761:GXY458762 HHU458761:HHU458762 HRQ458761:HRQ458762 IBM458761:IBM458762 ILI458761:ILI458762 IVE458761:IVE458762 JFA458761:JFA458762 JOW458761:JOW458762 JYS458761:JYS458762 KIO458761:KIO458762 KSK458761:KSK458762 LCG458761:LCG458762 LMC458761:LMC458762 LVY458761:LVY458762 MFU458761:MFU458762 MPQ458761:MPQ458762 MZM458761:MZM458762 NJI458761:NJI458762 NTE458761:NTE458762 ODA458761:ODA458762 OMW458761:OMW458762 OWS458761:OWS458762 PGO458761:PGO458762 PQK458761:PQK458762 QAG458761:QAG458762 QKC458761:QKC458762 QTY458761:QTY458762 RDU458761:RDU458762 RNQ458761:RNQ458762 RXM458761:RXM458762 SHI458761:SHI458762 SRE458761:SRE458762 TBA458761:TBA458762 TKW458761:TKW458762 TUS458761:TUS458762 UEO458761:UEO458762 UOK458761:UOK458762 UYG458761:UYG458762 VIC458761:VIC458762 VRY458761:VRY458762 WBU458761:WBU458762 WLQ458761:WLQ458762 WVM458761:WVM458762 E524297:E524298 JA524297:JA524298 SW524297:SW524298 ACS524297:ACS524298 AMO524297:AMO524298 AWK524297:AWK524298 BGG524297:BGG524298 BQC524297:BQC524298 BZY524297:BZY524298 CJU524297:CJU524298 CTQ524297:CTQ524298 DDM524297:DDM524298 DNI524297:DNI524298 DXE524297:DXE524298 EHA524297:EHA524298 EQW524297:EQW524298 FAS524297:FAS524298 FKO524297:FKO524298 FUK524297:FUK524298 GEG524297:GEG524298 GOC524297:GOC524298 GXY524297:GXY524298 HHU524297:HHU524298 HRQ524297:HRQ524298 IBM524297:IBM524298 ILI524297:ILI524298 IVE524297:IVE524298 JFA524297:JFA524298 JOW524297:JOW524298 JYS524297:JYS524298 KIO524297:KIO524298 KSK524297:KSK524298 LCG524297:LCG524298 LMC524297:LMC524298 LVY524297:LVY524298 MFU524297:MFU524298 MPQ524297:MPQ524298 MZM524297:MZM524298 NJI524297:NJI524298 NTE524297:NTE524298 ODA524297:ODA524298 OMW524297:OMW524298 OWS524297:OWS524298 PGO524297:PGO524298 PQK524297:PQK524298 QAG524297:QAG524298 QKC524297:QKC524298 QTY524297:QTY524298 RDU524297:RDU524298 RNQ524297:RNQ524298 RXM524297:RXM524298 SHI524297:SHI524298 SRE524297:SRE524298 TBA524297:TBA524298 TKW524297:TKW524298 TUS524297:TUS524298 UEO524297:UEO524298 UOK524297:UOK524298 UYG524297:UYG524298 VIC524297:VIC524298 VRY524297:VRY524298 WBU524297:WBU524298 WLQ524297:WLQ524298 WVM524297:WVM524298 E589833:E589834 JA589833:JA589834 SW589833:SW589834 ACS589833:ACS589834 AMO589833:AMO589834 AWK589833:AWK589834 BGG589833:BGG589834 BQC589833:BQC589834 BZY589833:BZY589834 CJU589833:CJU589834 CTQ589833:CTQ589834 DDM589833:DDM589834 DNI589833:DNI589834 DXE589833:DXE589834 EHA589833:EHA589834 EQW589833:EQW589834 FAS589833:FAS589834 FKO589833:FKO589834 FUK589833:FUK589834 GEG589833:GEG589834 GOC589833:GOC589834 GXY589833:GXY589834 HHU589833:HHU589834 HRQ589833:HRQ589834 IBM589833:IBM589834 ILI589833:ILI589834 IVE589833:IVE589834 JFA589833:JFA589834 JOW589833:JOW589834 JYS589833:JYS589834 KIO589833:KIO589834 KSK589833:KSK589834 LCG589833:LCG589834 LMC589833:LMC589834 LVY589833:LVY589834 MFU589833:MFU589834 MPQ589833:MPQ589834 MZM589833:MZM589834 NJI589833:NJI589834 NTE589833:NTE589834 ODA589833:ODA589834 OMW589833:OMW589834 OWS589833:OWS589834 PGO589833:PGO589834 PQK589833:PQK589834 QAG589833:QAG589834 QKC589833:QKC589834 QTY589833:QTY589834 RDU589833:RDU589834 RNQ589833:RNQ589834 RXM589833:RXM589834 SHI589833:SHI589834 SRE589833:SRE589834 TBA589833:TBA589834 TKW589833:TKW589834 TUS589833:TUS589834 UEO589833:UEO589834 UOK589833:UOK589834 UYG589833:UYG589834 VIC589833:VIC589834 VRY589833:VRY589834 WBU589833:WBU589834 WLQ589833:WLQ589834 WVM589833:WVM589834 E655369:E655370 JA655369:JA655370 SW655369:SW655370 ACS655369:ACS655370 AMO655369:AMO655370 AWK655369:AWK655370 BGG655369:BGG655370 BQC655369:BQC655370 BZY655369:BZY655370 CJU655369:CJU655370 CTQ655369:CTQ655370 DDM655369:DDM655370 DNI655369:DNI655370 DXE655369:DXE655370 EHA655369:EHA655370 EQW655369:EQW655370 FAS655369:FAS655370 FKO655369:FKO655370 FUK655369:FUK655370 GEG655369:GEG655370 GOC655369:GOC655370 GXY655369:GXY655370 HHU655369:HHU655370 HRQ655369:HRQ655370 IBM655369:IBM655370 ILI655369:ILI655370 IVE655369:IVE655370 JFA655369:JFA655370 JOW655369:JOW655370 JYS655369:JYS655370 KIO655369:KIO655370 KSK655369:KSK655370 LCG655369:LCG655370 LMC655369:LMC655370 LVY655369:LVY655370 MFU655369:MFU655370 MPQ655369:MPQ655370 MZM655369:MZM655370 NJI655369:NJI655370 NTE655369:NTE655370 ODA655369:ODA655370 OMW655369:OMW655370 OWS655369:OWS655370 PGO655369:PGO655370 PQK655369:PQK655370 QAG655369:QAG655370 QKC655369:QKC655370 QTY655369:QTY655370 RDU655369:RDU655370 RNQ655369:RNQ655370 RXM655369:RXM655370 SHI655369:SHI655370 SRE655369:SRE655370 TBA655369:TBA655370 TKW655369:TKW655370 TUS655369:TUS655370 UEO655369:UEO655370 UOK655369:UOK655370 UYG655369:UYG655370 VIC655369:VIC655370 VRY655369:VRY655370 WBU655369:WBU655370 WLQ655369:WLQ655370 WVM655369:WVM655370 E720905:E720906 JA720905:JA720906 SW720905:SW720906 ACS720905:ACS720906 AMO720905:AMO720906 AWK720905:AWK720906 BGG720905:BGG720906 BQC720905:BQC720906 BZY720905:BZY720906 CJU720905:CJU720906 CTQ720905:CTQ720906 DDM720905:DDM720906 DNI720905:DNI720906 DXE720905:DXE720906 EHA720905:EHA720906 EQW720905:EQW720906 FAS720905:FAS720906 FKO720905:FKO720906 FUK720905:FUK720906 GEG720905:GEG720906 GOC720905:GOC720906 GXY720905:GXY720906 HHU720905:HHU720906 HRQ720905:HRQ720906 IBM720905:IBM720906 ILI720905:ILI720906 IVE720905:IVE720906 JFA720905:JFA720906 JOW720905:JOW720906 JYS720905:JYS720906 KIO720905:KIO720906 KSK720905:KSK720906 LCG720905:LCG720906 LMC720905:LMC720906 LVY720905:LVY720906 MFU720905:MFU720906 MPQ720905:MPQ720906 MZM720905:MZM720906 NJI720905:NJI720906 NTE720905:NTE720906 ODA720905:ODA720906 OMW720905:OMW720906 OWS720905:OWS720906 PGO720905:PGO720906 PQK720905:PQK720906 QAG720905:QAG720906 QKC720905:QKC720906 QTY720905:QTY720906 RDU720905:RDU720906 RNQ720905:RNQ720906 RXM720905:RXM720906 SHI720905:SHI720906 SRE720905:SRE720906 TBA720905:TBA720906 TKW720905:TKW720906 TUS720905:TUS720906 UEO720905:UEO720906 UOK720905:UOK720906 UYG720905:UYG720906 VIC720905:VIC720906 VRY720905:VRY720906 WBU720905:WBU720906 WLQ720905:WLQ720906 WVM720905:WVM720906 E786441:E786442 JA786441:JA786442 SW786441:SW786442 ACS786441:ACS786442 AMO786441:AMO786442 AWK786441:AWK786442 BGG786441:BGG786442 BQC786441:BQC786442 BZY786441:BZY786442 CJU786441:CJU786442 CTQ786441:CTQ786442 DDM786441:DDM786442 DNI786441:DNI786442 DXE786441:DXE786442 EHA786441:EHA786442 EQW786441:EQW786442 FAS786441:FAS786442 FKO786441:FKO786442 FUK786441:FUK786442 GEG786441:GEG786442 GOC786441:GOC786442 GXY786441:GXY786442 HHU786441:HHU786442 HRQ786441:HRQ786442 IBM786441:IBM786442 ILI786441:ILI786442 IVE786441:IVE786442 JFA786441:JFA786442 JOW786441:JOW786442 JYS786441:JYS786442 KIO786441:KIO786442 KSK786441:KSK786442 LCG786441:LCG786442 LMC786441:LMC786442 LVY786441:LVY786442 MFU786441:MFU786442 MPQ786441:MPQ786442 MZM786441:MZM786442 NJI786441:NJI786442 NTE786441:NTE786442 ODA786441:ODA786442 OMW786441:OMW786442 OWS786441:OWS786442 PGO786441:PGO786442 PQK786441:PQK786442 QAG786441:QAG786442 QKC786441:QKC786442 QTY786441:QTY786442 RDU786441:RDU786442 RNQ786441:RNQ786442 RXM786441:RXM786442 SHI786441:SHI786442 SRE786441:SRE786442 TBA786441:TBA786442 TKW786441:TKW786442 TUS786441:TUS786442 UEO786441:UEO786442 UOK786441:UOK786442 UYG786441:UYG786442 VIC786441:VIC786442 VRY786441:VRY786442 WBU786441:WBU786442 WLQ786441:WLQ786442 WVM786441:WVM786442 E851977:E851978 JA851977:JA851978 SW851977:SW851978 ACS851977:ACS851978 AMO851977:AMO851978 AWK851977:AWK851978 BGG851977:BGG851978 BQC851977:BQC851978 BZY851977:BZY851978 CJU851977:CJU851978 CTQ851977:CTQ851978 DDM851977:DDM851978 DNI851977:DNI851978 DXE851977:DXE851978 EHA851977:EHA851978 EQW851977:EQW851978 FAS851977:FAS851978 FKO851977:FKO851978 FUK851977:FUK851978 GEG851977:GEG851978 GOC851977:GOC851978 GXY851977:GXY851978 HHU851977:HHU851978 HRQ851977:HRQ851978 IBM851977:IBM851978 ILI851977:ILI851978 IVE851977:IVE851978 JFA851977:JFA851978 JOW851977:JOW851978 JYS851977:JYS851978 KIO851977:KIO851978 KSK851977:KSK851978 LCG851977:LCG851978 LMC851977:LMC851978 LVY851977:LVY851978 MFU851977:MFU851978 MPQ851977:MPQ851978 MZM851977:MZM851978 NJI851977:NJI851978 NTE851977:NTE851978 ODA851977:ODA851978 OMW851977:OMW851978 OWS851977:OWS851978 PGO851977:PGO851978 PQK851977:PQK851978 QAG851977:QAG851978 QKC851977:QKC851978 QTY851977:QTY851978 RDU851977:RDU851978 RNQ851977:RNQ851978 RXM851977:RXM851978 SHI851977:SHI851978 SRE851977:SRE851978 TBA851977:TBA851978 TKW851977:TKW851978 TUS851977:TUS851978 UEO851977:UEO851978 UOK851977:UOK851978 UYG851977:UYG851978 VIC851977:VIC851978 VRY851977:VRY851978 WBU851977:WBU851978 WLQ851977:WLQ851978 WVM851977:WVM851978 E917513:E917514 JA917513:JA917514 SW917513:SW917514 ACS917513:ACS917514 AMO917513:AMO917514 AWK917513:AWK917514 BGG917513:BGG917514 BQC917513:BQC917514 BZY917513:BZY917514 CJU917513:CJU917514 CTQ917513:CTQ917514 DDM917513:DDM917514 DNI917513:DNI917514 DXE917513:DXE917514 EHA917513:EHA917514 EQW917513:EQW917514 FAS917513:FAS917514 FKO917513:FKO917514 FUK917513:FUK917514 GEG917513:GEG917514 GOC917513:GOC917514 GXY917513:GXY917514 HHU917513:HHU917514 HRQ917513:HRQ917514 IBM917513:IBM917514 ILI917513:ILI917514 IVE917513:IVE917514 JFA917513:JFA917514 JOW917513:JOW917514 JYS917513:JYS917514 KIO917513:KIO917514 KSK917513:KSK917514 LCG917513:LCG917514 LMC917513:LMC917514 LVY917513:LVY917514 MFU917513:MFU917514 MPQ917513:MPQ917514 MZM917513:MZM917514 NJI917513:NJI917514 NTE917513:NTE917514 ODA917513:ODA917514 OMW917513:OMW917514 OWS917513:OWS917514 PGO917513:PGO917514 PQK917513:PQK917514 QAG917513:QAG917514 QKC917513:QKC917514 QTY917513:QTY917514 RDU917513:RDU917514 RNQ917513:RNQ917514 RXM917513:RXM917514 SHI917513:SHI917514 SRE917513:SRE917514 TBA917513:TBA917514 TKW917513:TKW917514 TUS917513:TUS917514 UEO917513:UEO917514 UOK917513:UOK917514 UYG917513:UYG917514 VIC917513:VIC917514 VRY917513:VRY917514 WBU917513:WBU917514 WLQ917513:WLQ917514 WVM917513:WVM917514 E983049:E983050 JA983049:JA983050 SW983049:SW983050 ACS983049:ACS983050 AMO983049:AMO983050 AWK983049:AWK983050 BGG983049:BGG983050 BQC983049:BQC983050 BZY983049:BZY983050 CJU983049:CJU983050 CTQ983049:CTQ983050 DDM983049:DDM983050 DNI983049:DNI983050 DXE983049:DXE983050 EHA983049:EHA983050 EQW983049:EQW983050 FAS983049:FAS983050 FKO983049:FKO983050 FUK983049:FUK983050 GEG983049:GEG983050 GOC983049:GOC983050 GXY983049:GXY983050 HHU983049:HHU983050 HRQ983049:HRQ983050 IBM983049:IBM983050 ILI983049:ILI983050 IVE983049:IVE983050 JFA983049:JFA983050 JOW983049:JOW983050 JYS983049:JYS983050 KIO983049:KIO983050 KSK983049:KSK983050 LCG983049:LCG983050 LMC983049:LMC983050 LVY983049:LVY983050 MFU983049:MFU983050 MPQ983049:MPQ983050 MZM983049:MZM983050 NJI983049:NJI983050 NTE983049:NTE983050 ODA983049:ODA983050 OMW983049:OMW983050 OWS983049:OWS983050 PGO983049:PGO983050 PQK983049:PQK983050 QAG983049:QAG983050 QKC983049:QKC983050 QTY983049:QTY983050 RDU983049:RDU983050 RNQ983049:RNQ983050 RXM983049:RXM983050 SHI983049:SHI983050 SRE983049:SRE983050 TBA983049:TBA983050 TKW983049:TKW983050 TUS983049:TUS983050 UEO983049:UEO983050 UOK983049:UOK983050 UYG983049:UYG983050 VIC983049:VIC983050 VRY983049:VRY983050 WBU983049:WBU983050 WLQ983049:WLQ983050 WVM983049:WVM983050"/>
  </dataValidations>
  <printOptions horizontalCentered="1"/>
  <pageMargins left="0.39" right="0.39" top="0.55000000000000004" bottom="0.23" header="0.28999999999999998" footer="0.17"/>
  <pageSetup paperSize="9" scale="85" orientation="portrait" r:id="rId1"/>
  <headerFooter alignWithMargins="0">
    <oddHeader xml:space="preserve">&amp;R
</oddHead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B1:G24"/>
  <sheetViews>
    <sheetView showGridLines="0" view="pageBreakPreview" zoomScale="80" zoomScaleNormal="100" zoomScaleSheetLayoutView="80" workbookViewId="0">
      <selection activeCell="C4" sqref="C4:D4"/>
    </sheetView>
  </sheetViews>
  <sheetFormatPr defaultColWidth="8.09765625" defaultRowHeight="13.2"/>
  <cols>
    <col min="1" max="1" width="1.59765625" style="175" customWidth="1"/>
    <col min="2" max="2" width="13.69921875" style="177" customWidth="1"/>
    <col min="3" max="3" width="65.8984375" style="177" customWidth="1"/>
    <col min="4" max="4" width="15" style="177" customWidth="1"/>
    <col min="5" max="5" width="1.5" style="175" customWidth="1"/>
    <col min="6" max="6" width="0" style="175" hidden="1" customWidth="1"/>
    <col min="7" max="7" width="0" style="176" hidden="1" customWidth="1"/>
    <col min="8" max="9" width="0" style="175" hidden="1" customWidth="1"/>
    <col min="10" max="256" width="8.09765625" style="175"/>
    <col min="257" max="257" width="1.59765625" style="175" customWidth="1"/>
    <col min="258" max="258" width="13.69921875" style="175" customWidth="1"/>
    <col min="259" max="259" width="65.8984375" style="175" customWidth="1"/>
    <col min="260" max="260" width="15" style="175" customWidth="1"/>
    <col min="261" max="261" width="1.5" style="175" customWidth="1"/>
    <col min="262" max="265" width="0" style="175" hidden="1" customWidth="1"/>
    <col min="266" max="512" width="8.09765625" style="175"/>
    <col min="513" max="513" width="1.59765625" style="175" customWidth="1"/>
    <col min="514" max="514" width="13.69921875" style="175" customWidth="1"/>
    <col min="515" max="515" width="65.8984375" style="175" customWidth="1"/>
    <col min="516" max="516" width="15" style="175" customWidth="1"/>
    <col min="517" max="517" width="1.5" style="175" customWidth="1"/>
    <col min="518" max="521" width="0" style="175" hidden="1" customWidth="1"/>
    <col min="522" max="768" width="8.09765625" style="175"/>
    <col min="769" max="769" width="1.59765625" style="175" customWidth="1"/>
    <col min="770" max="770" width="13.69921875" style="175" customWidth="1"/>
    <col min="771" max="771" width="65.8984375" style="175" customWidth="1"/>
    <col min="772" max="772" width="15" style="175" customWidth="1"/>
    <col min="773" max="773" width="1.5" style="175" customWidth="1"/>
    <col min="774" max="777" width="0" style="175" hidden="1" customWidth="1"/>
    <col min="778" max="1024" width="8.09765625" style="175"/>
    <col min="1025" max="1025" width="1.59765625" style="175" customWidth="1"/>
    <col min="1026" max="1026" width="13.69921875" style="175" customWidth="1"/>
    <col min="1027" max="1027" width="65.8984375" style="175" customWidth="1"/>
    <col min="1028" max="1028" width="15" style="175" customWidth="1"/>
    <col min="1029" max="1029" width="1.5" style="175" customWidth="1"/>
    <col min="1030" max="1033" width="0" style="175" hidden="1" customWidth="1"/>
    <col min="1034" max="1280" width="8.09765625" style="175"/>
    <col min="1281" max="1281" width="1.59765625" style="175" customWidth="1"/>
    <col min="1282" max="1282" width="13.69921875" style="175" customWidth="1"/>
    <col min="1283" max="1283" width="65.8984375" style="175" customWidth="1"/>
    <col min="1284" max="1284" width="15" style="175" customWidth="1"/>
    <col min="1285" max="1285" width="1.5" style="175" customWidth="1"/>
    <col min="1286" max="1289" width="0" style="175" hidden="1" customWidth="1"/>
    <col min="1290" max="1536" width="8.09765625" style="175"/>
    <col min="1537" max="1537" width="1.59765625" style="175" customWidth="1"/>
    <col min="1538" max="1538" width="13.69921875" style="175" customWidth="1"/>
    <col min="1539" max="1539" width="65.8984375" style="175" customWidth="1"/>
    <col min="1540" max="1540" width="15" style="175" customWidth="1"/>
    <col min="1541" max="1541" width="1.5" style="175" customWidth="1"/>
    <col min="1542" max="1545" width="0" style="175" hidden="1" customWidth="1"/>
    <col min="1546" max="1792" width="8.09765625" style="175"/>
    <col min="1793" max="1793" width="1.59765625" style="175" customWidth="1"/>
    <col min="1794" max="1794" width="13.69921875" style="175" customWidth="1"/>
    <col min="1795" max="1795" width="65.8984375" style="175" customWidth="1"/>
    <col min="1796" max="1796" width="15" style="175" customWidth="1"/>
    <col min="1797" max="1797" width="1.5" style="175" customWidth="1"/>
    <col min="1798" max="1801" width="0" style="175" hidden="1" customWidth="1"/>
    <col min="1802" max="2048" width="8.09765625" style="175"/>
    <col min="2049" max="2049" width="1.59765625" style="175" customWidth="1"/>
    <col min="2050" max="2050" width="13.69921875" style="175" customWidth="1"/>
    <col min="2051" max="2051" width="65.8984375" style="175" customWidth="1"/>
    <col min="2052" max="2052" width="15" style="175" customWidth="1"/>
    <col min="2053" max="2053" width="1.5" style="175" customWidth="1"/>
    <col min="2054" max="2057" width="0" style="175" hidden="1" customWidth="1"/>
    <col min="2058" max="2304" width="8.09765625" style="175"/>
    <col min="2305" max="2305" width="1.59765625" style="175" customWidth="1"/>
    <col min="2306" max="2306" width="13.69921875" style="175" customWidth="1"/>
    <col min="2307" max="2307" width="65.8984375" style="175" customWidth="1"/>
    <col min="2308" max="2308" width="15" style="175" customWidth="1"/>
    <col min="2309" max="2309" width="1.5" style="175" customWidth="1"/>
    <col min="2310" max="2313" width="0" style="175" hidden="1" customWidth="1"/>
    <col min="2314" max="2560" width="8.09765625" style="175"/>
    <col min="2561" max="2561" width="1.59765625" style="175" customWidth="1"/>
    <col min="2562" max="2562" width="13.69921875" style="175" customWidth="1"/>
    <col min="2563" max="2563" width="65.8984375" style="175" customWidth="1"/>
    <col min="2564" max="2564" width="15" style="175" customWidth="1"/>
    <col min="2565" max="2565" width="1.5" style="175" customWidth="1"/>
    <col min="2566" max="2569" width="0" style="175" hidden="1" customWidth="1"/>
    <col min="2570" max="2816" width="8.09765625" style="175"/>
    <col min="2817" max="2817" width="1.59765625" style="175" customWidth="1"/>
    <col min="2818" max="2818" width="13.69921875" style="175" customWidth="1"/>
    <col min="2819" max="2819" width="65.8984375" style="175" customWidth="1"/>
    <col min="2820" max="2820" width="15" style="175" customWidth="1"/>
    <col min="2821" max="2821" width="1.5" style="175" customWidth="1"/>
    <col min="2822" max="2825" width="0" style="175" hidden="1" customWidth="1"/>
    <col min="2826" max="3072" width="8.09765625" style="175"/>
    <col min="3073" max="3073" width="1.59765625" style="175" customWidth="1"/>
    <col min="3074" max="3074" width="13.69921875" style="175" customWidth="1"/>
    <col min="3075" max="3075" width="65.8984375" style="175" customWidth="1"/>
    <col min="3076" max="3076" width="15" style="175" customWidth="1"/>
    <col min="3077" max="3077" width="1.5" style="175" customWidth="1"/>
    <col min="3078" max="3081" width="0" style="175" hidden="1" customWidth="1"/>
    <col min="3082" max="3328" width="8.09765625" style="175"/>
    <col min="3329" max="3329" width="1.59765625" style="175" customWidth="1"/>
    <col min="3330" max="3330" width="13.69921875" style="175" customWidth="1"/>
    <col min="3331" max="3331" width="65.8984375" style="175" customWidth="1"/>
    <col min="3332" max="3332" width="15" style="175" customWidth="1"/>
    <col min="3333" max="3333" width="1.5" style="175" customWidth="1"/>
    <col min="3334" max="3337" width="0" style="175" hidden="1" customWidth="1"/>
    <col min="3338" max="3584" width="8.09765625" style="175"/>
    <col min="3585" max="3585" width="1.59765625" style="175" customWidth="1"/>
    <col min="3586" max="3586" width="13.69921875" style="175" customWidth="1"/>
    <col min="3587" max="3587" width="65.8984375" style="175" customWidth="1"/>
    <col min="3588" max="3588" width="15" style="175" customWidth="1"/>
    <col min="3589" max="3589" width="1.5" style="175" customWidth="1"/>
    <col min="3590" max="3593" width="0" style="175" hidden="1" customWidth="1"/>
    <col min="3594" max="3840" width="8.09765625" style="175"/>
    <col min="3841" max="3841" width="1.59765625" style="175" customWidth="1"/>
    <col min="3842" max="3842" width="13.69921875" style="175" customWidth="1"/>
    <col min="3843" max="3843" width="65.8984375" style="175" customWidth="1"/>
    <col min="3844" max="3844" width="15" style="175" customWidth="1"/>
    <col min="3845" max="3845" width="1.5" style="175" customWidth="1"/>
    <col min="3846" max="3849" width="0" style="175" hidden="1" customWidth="1"/>
    <col min="3850" max="4096" width="8.09765625" style="175"/>
    <col min="4097" max="4097" width="1.59765625" style="175" customWidth="1"/>
    <col min="4098" max="4098" width="13.69921875" style="175" customWidth="1"/>
    <col min="4099" max="4099" width="65.8984375" style="175" customWidth="1"/>
    <col min="4100" max="4100" width="15" style="175" customWidth="1"/>
    <col min="4101" max="4101" width="1.5" style="175" customWidth="1"/>
    <col min="4102" max="4105" width="0" style="175" hidden="1" customWidth="1"/>
    <col min="4106" max="4352" width="8.09765625" style="175"/>
    <col min="4353" max="4353" width="1.59765625" style="175" customWidth="1"/>
    <col min="4354" max="4354" width="13.69921875" style="175" customWidth="1"/>
    <col min="4355" max="4355" width="65.8984375" style="175" customWidth="1"/>
    <col min="4356" max="4356" width="15" style="175" customWidth="1"/>
    <col min="4357" max="4357" width="1.5" style="175" customWidth="1"/>
    <col min="4358" max="4361" width="0" style="175" hidden="1" customWidth="1"/>
    <col min="4362" max="4608" width="8.09765625" style="175"/>
    <col min="4609" max="4609" width="1.59765625" style="175" customWidth="1"/>
    <col min="4610" max="4610" width="13.69921875" style="175" customWidth="1"/>
    <col min="4611" max="4611" width="65.8984375" style="175" customWidth="1"/>
    <col min="4612" max="4612" width="15" style="175" customWidth="1"/>
    <col min="4613" max="4613" width="1.5" style="175" customWidth="1"/>
    <col min="4614" max="4617" width="0" style="175" hidden="1" customWidth="1"/>
    <col min="4618" max="4864" width="8.09765625" style="175"/>
    <col min="4865" max="4865" width="1.59765625" style="175" customWidth="1"/>
    <col min="4866" max="4866" width="13.69921875" style="175" customWidth="1"/>
    <col min="4867" max="4867" width="65.8984375" style="175" customWidth="1"/>
    <col min="4868" max="4868" width="15" style="175" customWidth="1"/>
    <col min="4869" max="4869" width="1.5" style="175" customWidth="1"/>
    <col min="4870" max="4873" width="0" style="175" hidden="1" customWidth="1"/>
    <col min="4874" max="5120" width="8.09765625" style="175"/>
    <col min="5121" max="5121" width="1.59765625" style="175" customWidth="1"/>
    <col min="5122" max="5122" width="13.69921875" style="175" customWidth="1"/>
    <col min="5123" max="5123" width="65.8984375" style="175" customWidth="1"/>
    <col min="5124" max="5124" width="15" style="175" customWidth="1"/>
    <col min="5125" max="5125" width="1.5" style="175" customWidth="1"/>
    <col min="5126" max="5129" width="0" style="175" hidden="1" customWidth="1"/>
    <col min="5130" max="5376" width="8.09765625" style="175"/>
    <col min="5377" max="5377" width="1.59765625" style="175" customWidth="1"/>
    <col min="5378" max="5378" width="13.69921875" style="175" customWidth="1"/>
    <col min="5379" max="5379" width="65.8984375" style="175" customWidth="1"/>
    <col min="5380" max="5380" width="15" style="175" customWidth="1"/>
    <col min="5381" max="5381" width="1.5" style="175" customWidth="1"/>
    <col min="5382" max="5385" width="0" style="175" hidden="1" customWidth="1"/>
    <col min="5386" max="5632" width="8.09765625" style="175"/>
    <col min="5633" max="5633" width="1.59765625" style="175" customWidth="1"/>
    <col min="5634" max="5634" width="13.69921875" style="175" customWidth="1"/>
    <col min="5635" max="5635" width="65.8984375" style="175" customWidth="1"/>
    <col min="5636" max="5636" width="15" style="175" customWidth="1"/>
    <col min="5637" max="5637" width="1.5" style="175" customWidth="1"/>
    <col min="5638" max="5641" width="0" style="175" hidden="1" customWidth="1"/>
    <col min="5642" max="5888" width="8.09765625" style="175"/>
    <col min="5889" max="5889" width="1.59765625" style="175" customWidth="1"/>
    <col min="5890" max="5890" width="13.69921875" style="175" customWidth="1"/>
    <col min="5891" max="5891" width="65.8984375" style="175" customWidth="1"/>
    <col min="5892" max="5892" width="15" style="175" customWidth="1"/>
    <col min="5893" max="5893" width="1.5" style="175" customWidth="1"/>
    <col min="5894" max="5897" width="0" style="175" hidden="1" customWidth="1"/>
    <col min="5898" max="6144" width="8.09765625" style="175"/>
    <col min="6145" max="6145" width="1.59765625" style="175" customWidth="1"/>
    <col min="6146" max="6146" width="13.69921875" style="175" customWidth="1"/>
    <col min="6147" max="6147" width="65.8984375" style="175" customWidth="1"/>
    <col min="6148" max="6148" width="15" style="175" customWidth="1"/>
    <col min="6149" max="6149" width="1.5" style="175" customWidth="1"/>
    <col min="6150" max="6153" width="0" style="175" hidden="1" customWidth="1"/>
    <col min="6154" max="6400" width="8.09765625" style="175"/>
    <col min="6401" max="6401" width="1.59765625" style="175" customWidth="1"/>
    <col min="6402" max="6402" width="13.69921875" style="175" customWidth="1"/>
    <col min="6403" max="6403" width="65.8984375" style="175" customWidth="1"/>
    <col min="6404" max="6404" width="15" style="175" customWidth="1"/>
    <col min="6405" max="6405" width="1.5" style="175" customWidth="1"/>
    <col min="6406" max="6409" width="0" style="175" hidden="1" customWidth="1"/>
    <col min="6410" max="6656" width="8.09765625" style="175"/>
    <col min="6657" max="6657" width="1.59765625" style="175" customWidth="1"/>
    <col min="6658" max="6658" width="13.69921875" style="175" customWidth="1"/>
    <col min="6659" max="6659" width="65.8984375" style="175" customWidth="1"/>
    <col min="6660" max="6660" width="15" style="175" customWidth="1"/>
    <col min="6661" max="6661" width="1.5" style="175" customWidth="1"/>
    <col min="6662" max="6665" width="0" style="175" hidden="1" customWidth="1"/>
    <col min="6666" max="6912" width="8.09765625" style="175"/>
    <col min="6913" max="6913" width="1.59765625" style="175" customWidth="1"/>
    <col min="6914" max="6914" width="13.69921875" style="175" customWidth="1"/>
    <col min="6915" max="6915" width="65.8984375" style="175" customWidth="1"/>
    <col min="6916" max="6916" width="15" style="175" customWidth="1"/>
    <col min="6917" max="6917" width="1.5" style="175" customWidth="1"/>
    <col min="6918" max="6921" width="0" style="175" hidden="1" customWidth="1"/>
    <col min="6922" max="7168" width="8.09765625" style="175"/>
    <col min="7169" max="7169" width="1.59765625" style="175" customWidth="1"/>
    <col min="7170" max="7170" width="13.69921875" style="175" customWidth="1"/>
    <col min="7171" max="7171" width="65.8984375" style="175" customWidth="1"/>
    <col min="7172" max="7172" width="15" style="175" customWidth="1"/>
    <col min="7173" max="7173" width="1.5" style="175" customWidth="1"/>
    <col min="7174" max="7177" width="0" style="175" hidden="1" customWidth="1"/>
    <col min="7178" max="7424" width="8.09765625" style="175"/>
    <col min="7425" max="7425" width="1.59765625" style="175" customWidth="1"/>
    <col min="7426" max="7426" width="13.69921875" style="175" customWidth="1"/>
    <col min="7427" max="7427" width="65.8984375" style="175" customWidth="1"/>
    <col min="7428" max="7428" width="15" style="175" customWidth="1"/>
    <col min="7429" max="7429" width="1.5" style="175" customWidth="1"/>
    <col min="7430" max="7433" width="0" style="175" hidden="1" customWidth="1"/>
    <col min="7434" max="7680" width="8.09765625" style="175"/>
    <col min="7681" max="7681" width="1.59765625" style="175" customWidth="1"/>
    <col min="7682" max="7682" width="13.69921875" style="175" customWidth="1"/>
    <col min="7683" max="7683" width="65.8984375" style="175" customWidth="1"/>
    <col min="7684" max="7684" width="15" style="175" customWidth="1"/>
    <col min="7685" max="7685" width="1.5" style="175" customWidth="1"/>
    <col min="7686" max="7689" width="0" style="175" hidden="1" customWidth="1"/>
    <col min="7690" max="7936" width="8.09765625" style="175"/>
    <col min="7937" max="7937" width="1.59765625" style="175" customWidth="1"/>
    <col min="7938" max="7938" width="13.69921875" style="175" customWidth="1"/>
    <col min="7939" max="7939" width="65.8984375" style="175" customWidth="1"/>
    <col min="7940" max="7940" width="15" style="175" customWidth="1"/>
    <col min="7941" max="7941" width="1.5" style="175" customWidth="1"/>
    <col min="7942" max="7945" width="0" style="175" hidden="1" customWidth="1"/>
    <col min="7946" max="8192" width="8.09765625" style="175"/>
    <col min="8193" max="8193" width="1.59765625" style="175" customWidth="1"/>
    <col min="8194" max="8194" width="13.69921875" style="175" customWidth="1"/>
    <col min="8195" max="8195" width="65.8984375" style="175" customWidth="1"/>
    <col min="8196" max="8196" width="15" style="175" customWidth="1"/>
    <col min="8197" max="8197" width="1.5" style="175" customWidth="1"/>
    <col min="8198" max="8201" width="0" style="175" hidden="1" customWidth="1"/>
    <col min="8202" max="8448" width="8.09765625" style="175"/>
    <col min="8449" max="8449" width="1.59765625" style="175" customWidth="1"/>
    <col min="8450" max="8450" width="13.69921875" style="175" customWidth="1"/>
    <col min="8451" max="8451" width="65.8984375" style="175" customWidth="1"/>
    <col min="8452" max="8452" width="15" style="175" customWidth="1"/>
    <col min="8453" max="8453" width="1.5" style="175" customWidth="1"/>
    <col min="8454" max="8457" width="0" style="175" hidden="1" customWidth="1"/>
    <col min="8458" max="8704" width="8.09765625" style="175"/>
    <col min="8705" max="8705" width="1.59765625" style="175" customWidth="1"/>
    <col min="8706" max="8706" width="13.69921875" style="175" customWidth="1"/>
    <col min="8707" max="8707" width="65.8984375" style="175" customWidth="1"/>
    <col min="8708" max="8708" width="15" style="175" customWidth="1"/>
    <col min="8709" max="8709" width="1.5" style="175" customWidth="1"/>
    <col min="8710" max="8713" width="0" style="175" hidden="1" customWidth="1"/>
    <col min="8714" max="8960" width="8.09765625" style="175"/>
    <col min="8961" max="8961" width="1.59765625" style="175" customWidth="1"/>
    <col min="8962" max="8962" width="13.69921875" style="175" customWidth="1"/>
    <col min="8963" max="8963" width="65.8984375" style="175" customWidth="1"/>
    <col min="8964" max="8964" width="15" style="175" customWidth="1"/>
    <col min="8965" max="8965" width="1.5" style="175" customWidth="1"/>
    <col min="8966" max="8969" width="0" style="175" hidden="1" customWidth="1"/>
    <col min="8970" max="9216" width="8.09765625" style="175"/>
    <col min="9217" max="9217" width="1.59765625" style="175" customWidth="1"/>
    <col min="9218" max="9218" width="13.69921875" style="175" customWidth="1"/>
    <col min="9219" max="9219" width="65.8984375" style="175" customWidth="1"/>
    <col min="9220" max="9220" width="15" style="175" customWidth="1"/>
    <col min="9221" max="9221" width="1.5" style="175" customWidth="1"/>
    <col min="9222" max="9225" width="0" style="175" hidden="1" customWidth="1"/>
    <col min="9226" max="9472" width="8.09765625" style="175"/>
    <col min="9473" max="9473" width="1.59765625" style="175" customWidth="1"/>
    <col min="9474" max="9474" width="13.69921875" style="175" customWidth="1"/>
    <col min="9475" max="9475" width="65.8984375" style="175" customWidth="1"/>
    <col min="9476" max="9476" width="15" style="175" customWidth="1"/>
    <col min="9477" max="9477" width="1.5" style="175" customWidth="1"/>
    <col min="9478" max="9481" width="0" style="175" hidden="1" customWidth="1"/>
    <col min="9482" max="9728" width="8.09765625" style="175"/>
    <col min="9729" max="9729" width="1.59765625" style="175" customWidth="1"/>
    <col min="9730" max="9730" width="13.69921875" style="175" customWidth="1"/>
    <col min="9731" max="9731" width="65.8984375" style="175" customWidth="1"/>
    <col min="9732" max="9732" width="15" style="175" customWidth="1"/>
    <col min="9733" max="9733" width="1.5" style="175" customWidth="1"/>
    <col min="9734" max="9737" width="0" style="175" hidden="1" customWidth="1"/>
    <col min="9738" max="9984" width="8.09765625" style="175"/>
    <col min="9985" max="9985" width="1.59765625" style="175" customWidth="1"/>
    <col min="9986" max="9986" width="13.69921875" style="175" customWidth="1"/>
    <col min="9987" max="9987" width="65.8984375" style="175" customWidth="1"/>
    <col min="9988" max="9988" width="15" style="175" customWidth="1"/>
    <col min="9989" max="9989" width="1.5" style="175" customWidth="1"/>
    <col min="9990" max="9993" width="0" style="175" hidden="1" customWidth="1"/>
    <col min="9994" max="10240" width="8.09765625" style="175"/>
    <col min="10241" max="10241" width="1.59765625" style="175" customWidth="1"/>
    <col min="10242" max="10242" width="13.69921875" style="175" customWidth="1"/>
    <col min="10243" max="10243" width="65.8984375" style="175" customWidth="1"/>
    <col min="10244" max="10244" width="15" style="175" customWidth="1"/>
    <col min="10245" max="10245" width="1.5" style="175" customWidth="1"/>
    <col min="10246" max="10249" width="0" style="175" hidden="1" customWidth="1"/>
    <col min="10250" max="10496" width="8.09765625" style="175"/>
    <col min="10497" max="10497" width="1.59765625" style="175" customWidth="1"/>
    <col min="10498" max="10498" width="13.69921875" style="175" customWidth="1"/>
    <col min="10499" max="10499" width="65.8984375" style="175" customWidth="1"/>
    <col min="10500" max="10500" width="15" style="175" customWidth="1"/>
    <col min="10501" max="10501" width="1.5" style="175" customWidth="1"/>
    <col min="10502" max="10505" width="0" style="175" hidden="1" customWidth="1"/>
    <col min="10506" max="10752" width="8.09765625" style="175"/>
    <col min="10753" max="10753" width="1.59765625" style="175" customWidth="1"/>
    <col min="10754" max="10754" width="13.69921875" style="175" customWidth="1"/>
    <col min="10755" max="10755" width="65.8984375" style="175" customWidth="1"/>
    <col min="10756" max="10756" width="15" style="175" customWidth="1"/>
    <col min="10757" max="10757" width="1.5" style="175" customWidth="1"/>
    <col min="10758" max="10761" width="0" style="175" hidden="1" customWidth="1"/>
    <col min="10762" max="11008" width="8.09765625" style="175"/>
    <col min="11009" max="11009" width="1.59765625" style="175" customWidth="1"/>
    <col min="11010" max="11010" width="13.69921875" style="175" customWidth="1"/>
    <col min="11011" max="11011" width="65.8984375" style="175" customWidth="1"/>
    <col min="11012" max="11012" width="15" style="175" customWidth="1"/>
    <col min="11013" max="11013" width="1.5" style="175" customWidth="1"/>
    <col min="11014" max="11017" width="0" style="175" hidden="1" customWidth="1"/>
    <col min="11018" max="11264" width="8.09765625" style="175"/>
    <col min="11265" max="11265" width="1.59765625" style="175" customWidth="1"/>
    <col min="11266" max="11266" width="13.69921875" style="175" customWidth="1"/>
    <col min="11267" max="11267" width="65.8984375" style="175" customWidth="1"/>
    <col min="11268" max="11268" width="15" style="175" customWidth="1"/>
    <col min="11269" max="11269" width="1.5" style="175" customWidth="1"/>
    <col min="11270" max="11273" width="0" style="175" hidden="1" customWidth="1"/>
    <col min="11274" max="11520" width="8.09765625" style="175"/>
    <col min="11521" max="11521" width="1.59765625" style="175" customWidth="1"/>
    <col min="11522" max="11522" width="13.69921875" style="175" customWidth="1"/>
    <col min="11523" max="11523" width="65.8984375" style="175" customWidth="1"/>
    <col min="11524" max="11524" width="15" style="175" customWidth="1"/>
    <col min="11525" max="11525" width="1.5" style="175" customWidth="1"/>
    <col min="11526" max="11529" width="0" style="175" hidden="1" customWidth="1"/>
    <col min="11530" max="11776" width="8.09765625" style="175"/>
    <col min="11777" max="11777" width="1.59765625" style="175" customWidth="1"/>
    <col min="11778" max="11778" width="13.69921875" style="175" customWidth="1"/>
    <col min="11779" max="11779" width="65.8984375" style="175" customWidth="1"/>
    <col min="11780" max="11780" width="15" style="175" customWidth="1"/>
    <col min="11781" max="11781" width="1.5" style="175" customWidth="1"/>
    <col min="11782" max="11785" width="0" style="175" hidden="1" customWidth="1"/>
    <col min="11786" max="12032" width="8.09765625" style="175"/>
    <col min="12033" max="12033" width="1.59765625" style="175" customWidth="1"/>
    <col min="12034" max="12034" width="13.69921875" style="175" customWidth="1"/>
    <col min="12035" max="12035" width="65.8984375" style="175" customWidth="1"/>
    <col min="12036" max="12036" width="15" style="175" customWidth="1"/>
    <col min="12037" max="12037" width="1.5" style="175" customWidth="1"/>
    <col min="12038" max="12041" width="0" style="175" hidden="1" customWidth="1"/>
    <col min="12042" max="12288" width="8.09765625" style="175"/>
    <col min="12289" max="12289" width="1.59765625" style="175" customWidth="1"/>
    <col min="12290" max="12290" width="13.69921875" style="175" customWidth="1"/>
    <col min="12291" max="12291" width="65.8984375" style="175" customWidth="1"/>
    <col min="12292" max="12292" width="15" style="175" customWidth="1"/>
    <col min="12293" max="12293" width="1.5" style="175" customWidth="1"/>
    <col min="12294" max="12297" width="0" style="175" hidden="1" customWidth="1"/>
    <col min="12298" max="12544" width="8.09765625" style="175"/>
    <col min="12545" max="12545" width="1.59765625" style="175" customWidth="1"/>
    <col min="12546" max="12546" width="13.69921875" style="175" customWidth="1"/>
    <col min="12547" max="12547" width="65.8984375" style="175" customWidth="1"/>
    <col min="12548" max="12548" width="15" style="175" customWidth="1"/>
    <col min="12549" max="12549" width="1.5" style="175" customWidth="1"/>
    <col min="12550" max="12553" width="0" style="175" hidden="1" customWidth="1"/>
    <col min="12554" max="12800" width="8.09765625" style="175"/>
    <col min="12801" max="12801" width="1.59765625" style="175" customWidth="1"/>
    <col min="12802" max="12802" width="13.69921875" style="175" customWidth="1"/>
    <col min="12803" max="12803" width="65.8984375" style="175" customWidth="1"/>
    <col min="12804" max="12804" width="15" style="175" customWidth="1"/>
    <col min="12805" max="12805" width="1.5" style="175" customWidth="1"/>
    <col min="12806" max="12809" width="0" style="175" hidden="1" customWidth="1"/>
    <col min="12810" max="13056" width="8.09765625" style="175"/>
    <col min="13057" max="13057" width="1.59765625" style="175" customWidth="1"/>
    <col min="13058" max="13058" width="13.69921875" style="175" customWidth="1"/>
    <col min="13059" max="13059" width="65.8984375" style="175" customWidth="1"/>
    <col min="13060" max="13060" width="15" style="175" customWidth="1"/>
    <col min="13061" max="13061" width="1.5" style="175" customWidth="1"/>
    <col min="13062" max="13065" width="0" style="175" hidden="1" customWidth="1"/>
    <col min="13066" max="13312" width="8.09765625" style="175"/>
    <col min="13313" max="13313" width="1.59765625" style="175" customWidth="1"/>
    <col min="13314" max="13314" width="13.69921875" style="175" customWidth="1"/>
    <col min="13315" max="13315" width="65.8984375" style="175" customWidth="1"/>
    <col min="13316" max="13316" width="15" style="175" customWidth="1"/>
    <col min="13317" max="13317" width="1.5" style="175" customWidth="1"/>
    <col min="13318" max="13321" width="0" style="175" hidden="1" customWidth="1"/>
    <col min="13322" max="13568" width="8.09765625" style="175"/>
    <col min="13569" max="13569" width="1.59765625" style="175" customWidth="1"/>
    <col min="13570" max="13570" width="13.69921875" style="175" customWidth="1"/>
    <col min="13571" max="13571" width="65.8984375" style="175" customWidth="1"/>
    <col min="13572" max="13572" width="15" style="175" customWidth="1"/>
    <col min="13573" max="13573" width="1.5" style="175" customWidth="1"/>
    <col min="13574" max="13577" width="0" style="175" hidden="1" customWidth="1"/>
    <col min="13578" max="13824" width="8.09765625" style="175"/>
    <col min="13825" max="13825" width="1.59765625" style="175" customWidth="1"/>
    <col min="13826" max="13826" width="13.69921875" style="175" customWidth="1"/>
    <col min="13827" max="13827" width="65.8984375" style="175" customWidth="1"/>
    <col min="13828" max="13828" width="15" style="175" customWidth="1"/>
    <col min="13829" max="13829" width="1.5" style="175" customWidth="1"/>
    <col min="13830" max="13833" width="0" style="175" hidden="1" customWidth="1"/>
    <col min="13834" max="14080" width="8.09765625" style="175"/>
    <col min="14081" max="14081" width="1.59765625" style="175" customWidth="1"/>
    <col min="14082" max="14082" width="13.69921875" style="175" customWidth="1"/>
    <col min="14083" max="14083" width="65.8984375" style="175" customWidth="1"/>
    <col min="14084" max="14084" width="15" style="175" customWidth="1"/>
    <col min="14085" max="14085" width="1.5" style="175" customWidth="1"/>
    <col min="14086" max="14089" width="0" style="175" hidden="1" customWidth="1"/>
    <col min="14090" max="14336" width="8.09765625" style="175"/>
    <col min="14337" max="14337" width="1.59765625" style="175" customWidth="1"/>
    <col min="14338" max="14338" width="13.69921875" style="175" customWidth="1"/>
    <col min="14339" max="14339" width="65.8984375" style="175" customWidth="1"/>
    <col min="14340" max="14340" width="15" style="175" customWidth="1"/>
    <col min="14341" max="14341" width="1.5" style="175" customWidth="1"/>
    <col min="14342" max="14345" width="0" style="175" hidden="1" customWidth="1"/>
    <col min="14346" max="14592" width="8.09765625" style="175"/>
    <col min="14593" max="14593" width="1.59765625" style="175" customWidth="1"/>
    <col min="14594" max="14594" width="13.69921875" style="175" customWidth="1"/>
    <col min="14595" max="14595" width="65.8984375" style="175" customWidth="1"/>
    <col min="14596" max="14596" width="15" style="175" customWidth="1"/>
    <col min="14597" max="14597" width="1.5" style="175" customWidth="1"/>
    <col min="14598" max="14601" width="0" style="175" hidden="1" customWidth="1"/>
    <col min="14602" max="14848" width="8.09765625" style="175"/>
    <col min="14849" max="14849" width="1.59765625" style="175" customWidth="1"/>
    <col min="14850" max="14850" width="13.69921875" style="175" customWidth="1"/>
    <col min="14851" max="14851" width="65.8984375" style="175" customWidth="1"/>
    <col min="14852" max="14852" width="15" style="175" customWidth="1"/>
    <col min="14853" max="14853" width="1.5" style="175" customWidth="1"/>
    <col min="14854" max="14857" width="0" style="175" hidden="1" customWidth="1"/>
    <col min="14858" max="15104" width="8.09765625" style="175"/>
    <col min="15105" max="15105" width="1.59765625" style="175" customWidth="1"/>
    <col min="15106" max="15106" width="13.69921875" style="175" customWidth="1"/>
    <col min="15107" max="15107" width="65.8984375" style="175" customWidth="1"/>
    <col min="15108" max="15108" width="15" style="175" customWidth="1"/>
    <col min="15109" max="15109" width="1.5" style="175" customWidth="1"/>
    <col min="15110" max="15113" width="0" style="175" hidden="1" customWidth="1"/>
    <col min="15114" max="15360" width="8.09765625" style="175"/>
    <col min="15361" max="15361" width="1.59765625" style="175" customWidth="1"/>
    <col min="15362" max="15362" width="13.69921875" style="175" customWidth="1"/>
    <col min="15363" max="15363" width="65.8984375" style="175" customWidth="1"/>
    <col min="15364" max="15364" width="15" style="175" customWidth="1"/>
    <col min="15365" max="15365" width="1.5" style="175" customWidth="1"/>
    <col min="15366" max="15369" width="0" style="175" hidden="1" customWidth="1"/>
    <col min="15370" max="15616" width="8.09765625" style="175"/>
    <col min="15617" max="15617" width="1.59765625" style="175" customWidth="1"/>
    <col min="15618" max="15618" width="13.69921875" style="175" customWidth="1"/>
    <col min="15619" max="15619" width="65.8984375" style="175" customWidth="1"/>
    <col min="15620" max="15620" width="15" style="175" customWidth="1"/>
    <col min="15621" max="15621" width="1.5" style="175" customWidth="1"/>
    <col min="15622" max="15625" width="0" style="175" hidden="1" customWidth="1"/>
    <col min="15626" max="15872" width="8.09765625" style="175"/>
    <col min="15873" max="15873" width="1.59765625" style="175" customWidth="1"/>
    <col min="15874" max="15874" width="13.69921875" style="175" customWidth="1"/>
    <col min="15875" max="15875" width="65.8984375" style="175" customWidth="1"/>
    <col min="15876" max="15876" width="15" style="175" customWidth="1"/>
    <col min="15877" max="15877" width="1.5" style="175" customWidth="1"/>
    <col min="15878" max="15881" width="0" style="175" hidden="1" customWidth="1"/>
    <col min="15882" max="16128" width="8.09765625" style="175"/>
    <col min="16129" max="16129" width="1.59765625" style="175" customWidth="1"/>
    <col min="16130" max="16130" width="13.69921875" style="175" customWidth="1"/>
    <col min="16131" max="16131" width="65.8984375" style="175" customWidth="1"/>
    <col min="16132" max="16132" width="15" style="175" customWidth="1"/>
    <col min="16133" max="16133" width="1.5" style="175" customWidth="1"/>
    <col min="16134" max="16137" width="0" style="175" hidden="1" customWidth="1"/>
    <col min="16138" max="16384" width="8.09765625" style="175"/>
  </cols>
  <sheetData>
    <row r="1" spans="2:7" ht="15.75" customHeight="1">
      <c r="B1" s="174" t="s">
        <v>226</v>
      </c>
      <c r="C1" s="1167" t="s">
        <v>227</v>
      </c>
      <c r="D1" s="1167"/>
    </row>
    <row r="2" spans="2:7" ht="24" customHeight="1">
      <c r="B2" s="1168" t="s">
        <v>228</v>
      </c>
      <c r="C2" s="1168"/>
      <c r="D2" s="1168"/>
    </row>
    <row r="3" spans="2:7">
      <c r="D3" s="178" t="s">
        <v>154</v>
      </c>
    </row>
    <row r="4" spans="2:7" ht="30" customHeight="1">
      <c r="B4" s="179" t="s">
        <v>122</v>
      </c>
      <c r="C4" s="1169"/>
      <c r="D4" s="1170"/>
    </row>
    <row r="5" spans="2:7">
      <c r="B5" s="180"/>
      <c r="C5" s="180"/>
      <c r="D5" s="180"/>
    </row>
    <row r="6" spans="2:7" s="182" customFormat="1" ht="28.5" customHeight="1">
      <c r="B6" s="1171" t="s">
        <v>229</v>
      </c>
      <c r="C6" s="1172"/>
      <c r="D6" s="181" t="s">
        <v>230</v>
      </c>
      <c r="G6" s="183"/>
    </row>
    <row r="7" spans="2:7" ht="90" customHeight="1">
      <c r="B7" s="1173" t="s">
        <v>231</v>
      </c>
      <c r="C7" s="1174"/>
      <c r="D7" s="184"/>
      <c r="G7" s="185">
        <v>2</v>
      </c>
    </row>
    <row r="8" spans="2:7" ht="90" customHeight="1">
      <c r="B8" s="1173" t="s">
        <v>232</v>
      </c>
      <c r="C8" s="1175"/>
      <c r="D8" s="186"/>
      <c r="G8" s="185">
        <v>2</v>
      </c>
    </row>
    <row r="9" spans="2:7" ht="90" customHeight="1">
      <c r="B9" s="1173" t="s">
        <v>233</v>
      </c>
      <c r="C9" s="1175"/>
      <c r="D9" s="186"/>
      <c r="G9" s="185">
        <v>2</v>
      </c>
    </row>
    <row r="10" spans="2:7" ht="90" customHeight="1">
      <c r="B10" s="1173" t="s">
        <v>234</v>
      </c>
      <c r="C10" s="1175"/>
      <c r="D10" s="186"/>
      <c r="G10" s="185">
        <v>2</v>
      </c>
    </row>
    <row r="11" spans="2:7" ht="90" customHeight="1">
      <c r="B11" s="1173" t="s">
        <v>235</v>
      </c>
      <c r="C11" s="1175"/>
      <c r="D11" s="186"/>
      <c r="G11" s="185">
        <v>2</v>
      </c>
    </row>
    <row r="12" spans="2:7" ht="18.600000000000001" thickBot="1">
      <c r="B12" s="187"/>
      <c r="C12" s="188"/>
      <c r="D12" s="189"/>
      <c r="G12" s="190"/>
    </row>
    <row r="13" spans="2:7" ht="37.200000000000003" thickTop="1" thickBot="1">
      <c r="B13" s="191" t="s">
        <v>236</v>
      </c>
      <c r="C13" s="1176" t="str">
        <f>IF(AND(G7=1,G8=1,G9=1,G10=1,G11=1),"リハビリテーション加算Ⅰ該当",IF(AND(G7=1,G8=1,G9=1,G10=1,G11=2),"リハビリテーション加算Ⅱに該当","非該当"))</f>
        <v>非該当</v>
      </c>
      <c r="D13" s="1177"/>
    </row>
    <row r="14" spans="2:7" ht="18.600000000000001" thickTop="1">
      <c r="B14" s="192"/>
      <c r="C14" s="193"/>
      <c r="D14" s="194"/>
    </row>
    <row r="15" spans="2:7" ht="193.5" customHeight="1">
      <c r="B15" s="1178" t="s">
        <v>237</v>
      </c>
      <c r="C15" s="1179"/>
      <c r="D15" s="1179"/>
    </row>
    <row r="16" spans="2:7" ht="18">
      <c r="B16" s="195"/>
      <c r="C16" s="196"/>
      <c r="D16" s="196"/>
    </row>
    <row r="17" spans="2:4">
      <c r="B17" s="1165"/>
      <c r="C17" s="1166"/>
      <c r="D17" s="1166"/>
    </row>
    <row r="18" spans="2:4">
      <c r="B18" s="1166"/>
      <c r="C18" s="1166"/>
      <c r="D18" s="1166"/>
    </row>
    <row r="19" spans="2:4">
      <c r="B19" s="1166"/>
      <c r="C19" s="1166"/>
      <c r="D19" s="1166"/>
    </row>
    <row r="20" spans="2:4">
      <c r="B20" s="1166"/>
      <c r="C20" s="1166"/>
      <c r="D20" s="1166"/>
    </row>
    <row r="21" spans="2:4">
      <c r="B21" s="1166"/>
      <c r="C21" s="1166"/>
      <c r="D21" s="1166"/>
    </row>
    <row r="22" spans="2:4">
      <c r="B22" s="1166"/>
      <c r="C22" s="1166"/>
      <c r="D22" s="1166"/>
    </row>
    <row r="23" spans="2:4">
      <c r="B23" s="1166"/>
      <c r="C23" s="1166"/>
      <c r="D23" s="1166"/>
    </row>
    <row r="24" spans="2:4">
      <c r="B24" s="1166"/>
      <c r="C24" s="1166"/>
      <c r="D24" s="1166"/>
    </row>
  </sheetData>
  <sheetProtection password="CC43" sheet="1"/>
  <mergeCells count="12">
    <mergeCell ref="B17:D24"/>
    <mergeCell ref="C1:D1"/>
    <mergeCell ref="B2:D2"/>
    <mergeCell ref="C4:D4"/>
    <mergeCell ref="B6:C6"/>
    <mergeCell ref="B7:C7"/>
    <mergeCell ref="B8:C8"/>
    <mergeCell ref="B9:C9"/>
    <mergeCell ref="B10:C10"/>
    <mergeCell ref="B11:C11"/>
    <mergeCell ref="C13:D13"/>
    <mergeCell ref="B15:D15"/>
  </mergeCells>
  <phoneticPr fontId="3"/>
  <printOptions horizontalCentered="1"/>
  <pageMargins left="0.39" right="0.41" top="0.98425196850393704" bottom="0.98425196850393704" header="0.51181102362204722" footer="0.51181102362204722"/>
  <pageSetup paperSize="9" scale="79"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69" r:id="rId4" name="Option Button 1">
              <controlPr defaultSize="0" autoFill="0" autoLine="0" autoPict="0">
                <anchor moveWithCells="1">
                  <from>
                    <xdr:col>3</xdr:col>
                    <xdr:colOff>83820</xdr:colOff>
                    <xdr:row>6</xdr:row>
                    <xdr:rowOff>449580</xdr:rowOff>
                  </from>
                  <to>
                    <xdr:col>3</xdr:col>
                    <xdr:colOff>441960</xdr:colOff>
                    <xdr:row>6</xdr:row>
                    <xdr:rowOff>807720</xdr:rowOff>
                  </to>
                </anchor>
              </controlPr>
            </control>
          </mc:Choice>
        </mc:AlternateContent>
        <mc:AlternateContent xmlns:mc="http://schemas.openxmlformats.org/markup-compatibility/2006">
          <mc:Choice Requires="x14">
            <control shapeId="7170" r:id="rId5" name="Option Button 2">
              <controlPr defaultSize="0" autoFill="0" autoLine="0" autoPict="0">
                <anchor moveWithCells="1">
                  <from>
                    <xdr:col>3</xdr:col>
                    <xdr:colOff>609600</xdr:colOff>
                    <xdr:row>6</xdr:row>
                    <xdr:rowOff>426720</xdr:rowOff>
                  </from>
                  <to>
                    <xdr:col>3</xdr:col>
                    <xdr:colOff>1013460</xdr:colOff>
                    <xdr:row>6</xdr:row>
                    <xdr:rowOff>861060</xdr:rowOff>
                  </to>
                </anchor>
              </controlPr>
            </control>
          </mc:Choice>
        </mc:AlternateContent>
        <mc:AlternateContent xmlns:mc="http://schemas.openxmlformats.org/markup-compatibility/2006">
          <mc:Choice Requires="x14">
            <control shapeId="7171" r:id="rId6" name="Option Button 3">
              <controlPr defaultSize="0" autoFill="0" autoLine="0" autoPict="0">
                <anchor moveWithCells="1">
                  <from>
                    <xdr:col>3</xdr:col>
                    <xdr:colOff>76200</xdr:colOff>
                    <xdr:row>7</xdr:row>
                    <xdr:rowOff>411480</xdr:rowOff>
                  </from>
                  <to>
                    <xdr:col>3</xdr:col>
                    <xdr:colOff>441960</xdr:colOff>
                    <xdr:row>7</xdr:row>
                    <xdr:rowOff>807720</xdr:rowOff>
                  </to>
                </anchor>
              </controlPr>
            </control>
          </mc:Choice>
        </mc:AlternateContent>
        <mc:AlternateContent xmlns:mc="http://schemas.openxmlformats.org/markup-compatibility/2006">
          <mc:Choice Requires="x14">
            <control shapeId="7172" r:id="rId7" name="Option Button 4">
              <controlPr defaultSize="0" autoFill="0" autoLine="0" autoPict="0">
                <anchor moveWithCells="1">
                  <from>
                    <xdr:col>3</xdr:col>
                    <xdr:colOff>609600</xdr:colOff>
                    <xdr:row>7</xdr:row>
                    <xdr:rowOff>381000</xdr:rowOff>
                  </from>
                  <to>
                    <xdr:col>3</xdr:col>
                    <xdr:colOff>1074420</xdr:colOff>
                    <xdr:row>7</xdr:row>
                    <xdr:rowOff>861060</xdr:rowOff>
                  </to>
                </anchor>
              </controlPr>
            </control>
          </mc:Choice>
        </mc:AlternateContent>
        <mc:AlternateContent xmlns:mc="http://schemas.openxmlformats.org/markup-compatibility/2006">
          <mc:Choice Requires="x14">
            <control shapeId="7173" r:id="rId8" name="Option Button 5">
              <controlPr defaultSize="0" autoFill="0" autoLine="0" autoPict="0">
                <anchor moveWithCells="1">
                  <from>
                    <xdr:col>3</xdr:col>
                    <xdr:colOff>83820</xdr:colOff>
                    <xdr:row>8</xdr:row>
                    <xdr:rowOff>449580</xdr:rowOff>
                  </from>
                  <to>
                    <xdr:col>3</xdr:col>
                    <xdr:colOff>441960</xdr:colOff>
                    <xdr:row>8</xdr:row>
                    <xdr:rowOff>807720</xdr:rowOff>
                  </to>
                </anchor>
              </controlPr>
            </control>
          </mc:Choice>
        </mc:AlternateContent>
        <mc:AlternateContent xmlns:mc="http://schemas.openxmlformats.org/markup-compatibility/2006">
          <mc:Choice Requires="x14">
            <control shapeId="7174" r:id="rId9" name="Option Button 6">
              <controlPr defaultSize="0" autoFill="0" autoLine="0" autoPict="0">
                <anchor moveWithCells="1">
                  <from>
                    <xdr:col>3</xdr:col>
                    <xdr:colOff>579120</xdr:colOff>
                    <xdr:row>8</xdr:row>
                    <xdr:rowOff>403860</xdr:rowOff>
                  </from>
                  <to>
                    <xdr:col>3</xdr:col>
                    <xdr:colOff>1028700</xdr:colOff>
                    <xdr:row>8</xdr:row>
                    <xdr:rowOff>876300</xdr:rowOff>
                  </to>
                </anchor>
              </controlPr>
            </control>
          </mc:Choice>
        </mc:AlternateContent>
        <mc:AlternateContent xmlns:mc="http://schemas.openxmlformats.org/markup-compatibility/2006">
          <mc:Choice Requires="x14">
            <control shapeId="7175" r:id="rId10" name="Option Button 7">
              <controlPr defaultSize="0" autoFill="0" autoLine="0" autoPict="0">
                <anchor moveWithCells="1">
                  <from>
                    <xdr:col>3</xdr:col>
                    <xdr:colOff>99060</xdr:colOff>
                    <xdr:row>9</xdr:row>
                    <xdr:rowOff>457200</xdr:rowOff>
                  </from>
                  <to>
                    <xdr:col>3</xdr:col>
                    <xdr:colOff>518160</xdr:colOff>
                    <xdr:row>9</xdr:row>
                    <xdr:rowOff>937260</xdr:rowOff>
                  </to>
                </anchor>
              </controlPr>
            </control>
          </mc:Choice>
        </mc:AlternateContent>
        <mc:AlternateContent xmlns:mc="http://schemas.openxmlformats.org/markup-compatibility/2006">
          <mc:Choice Requires="x14">
            <control shapeId="7176" r:id="rId11" name="Option Button 8">
              <controlPr defaultSize="0" autoFill="0" autoLine="0" autoPict="0">
                <anchor moveWithCells="1">
                  <from>
                    <xdr:col>3</xdr:col>
                    <xdr:colOff>632460</xdr:colOff>
                    <xdr:row>9</xdr:row>
                    <xdr:rowOff>426720</xdr:rowOff>
                  </from>
                  <to>
                    <xdr:col>3</xdr:col>
                    <xdr:colOff>1013460</xdr:colOff>
                    <xdr:row>9</xdr:row>
                    <xdr:rowOff>982980</xdr:rowOff>
                  </to>
                </anchor>
              </controlPr>
            </control>
          </mc:Choice>
        </mc:AlternateContent>
        <mc:AlternateContent xmlns:mc="http://schemas.openxmlformats.org/markup-compatibility/2006">
          <mc:Choice Requires="x14">
            <control shapeId="7177" r:id="rId12" name="Group Box 9">
              <controlPr locked="0" defaultSize="0" autoFill="0" autoPict="0">
                <anchor moveWithCells="1">
                  <from>
                    <xdr:col>2</xdr:col>
                    <xdr:colOff>5013960</xdr:colOff>
                    <xdr:row>6</xdr:row>
                    <xdr:rowOff>0</xdr:rowOff>
                  </from>
                  <to>
                    <xdr:col>3</xdr:col>
                    <xdr:colOff>1135380</xdr:colOff>
                    <xdr:row>7</xdr:row>
                    <xdr:rowOff>0</xdr:rowOff>
                  </to>
                </anchor>
              </controlPr>
            </control>
          </mc:Choice>
        </mc:AlternateContent>
        <mc:AlternateContent xmlns:mc="http://schemas.openxmlformats.org/markup-compatibility/2006">
          <mc:Choice Requires="x14">
            <control shapeId="7178" r:id="rId13" name="Group Box 10">
              <controlPr locked="0" defaultSize="0" autoFill="0" autoPict="0">
                <anchor moveWithCells="1">
                  <from>
                    <xdr:col>3</xdr:col>
                    <xdr:colOff>0</xdr:colOff>
                    <xdr:row>7</xdr:row>
                    <xdr:rowOff>0</xdr:rowOff>
                  </from>
                  <to>
                    <xdr:col>4</xdr:col>
                    <xdr:colOff>0</xdr:colOff>
                    <xdr:row>8</xdr:row>
                    <xdr:rowOff>0</xdr:rowOff>
                  </to>
                </anchor>
              </controlPr>
            </control>
          </mc:Choice>
        </mc:AlternateContent>
        <mc:AlternateContent xmlns:mc="http://schemas.openxmlformats.org/markup-compatibility/2006">
          <mc:Choice Requires="x14">
            <control shapeId="7179" r:id="rId14" name="Group Box 11">
              <controlPr locked="0" defaultSize="0" autoFill="0" autoPict="0">
                <anchor moveWithCells="1">
                  <from>
                    <xdr:col>3</xdr:col>
                    <xdr:colOff>0</xdr:colOff>
                    <xdr:row>8</xdr:row>
                    <xdr:rowOff>0</xdr:rowOff>
                  </from>
                  <to>
                    <xdr:col>4</xdr:col>
                    <xdr:colOff>0</xdr:colOff>
                    <xdr:row>9</xdr:row>
                    <xdr:rowOff>0</xdr:rowOff>
                  </to>
                </anchor>
              </controlPr>
            </control>
          </mc:Choice>
        </mc:AlternateContent>
        <mc:AlternateContent xmlns:mc="http://schemas.openxmlformats.org/markup-compatibility/2006">
          <mc:Choice Requires="x14">
            <control shapeId="7180" r:id="rId15" name="Group Box 12">
              <controlPr locked="0" defaultSize="0" autoFill="0" autoPict="0">
                <anchor moveWithCells="1">
                  <from>
                    <xdr:col>3</xdr:col>
                    <xdr:colOff>0</xdr:colOff>
                    <xdr:row>9</xdr:row>
                    <xdr:rowOff>0</xdr:rowOff>
                  </from>
                  <to>
                    <xdr:col>4</xdr:col>
                    <xdr:colOff>0</xdr:colOff>
                    <xdr:row>10</xdr:row>
                    <xdr:rowOff>0</xdr:rowOff>
                  </to>
                </anchor>
              </controlPr>
            </control>
          </mc:Choice>
        </mc:AlternateContent>
        <mc:AlternateContent xmlns:mc="http://schemas.openxmlformats.org/markup-compatibility/2006">
          <mc:Choice Requires="x14">
            <control shapeId="7181" r:id="rId16" name="Group Box 13">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mc:AlternateContent xmlns:mc="http://schemas.openxmlformats.org/markup-compatibility/2006">
          <mc:Choice Requires="x14">
            <control shapeId="7182" r:id="rId17" name="Option Button 14">
              <controlPr defaultSize="0" autoFill="0" autoLine="0" autoPict="0">
                <anchor moveWithCells="1">
                  <from>
                    <xdr:col>3</xdr:col>
                    <xdr:colOff>99060</xdr:colOff>
                    <xdr:row>10</xdr:row>
                    <xdr:rowOff>457200</xdr:rowOff>
                  </from>
                  <to>
                    <xdr:col>3</xdr:col>
                    <xdr:colOff>518160</xdr:colOff>
                    <xdr:row>10</xdr:row>
                    <xdr:rowOff>937260</xdr:rowOff>
                  </to>
                </anchor>
              </controlPr>
            </control>
          </mc:Choice>
        </mc:AlternateContent>
        <mc:AlternateContent xmlns:mc="http://schemas.openxmlformats.org/markup-compatibility/2006">
          <mc:Choice Requires="x14">
            <control shapeId="7183" r:id="rId18" name="Option Button 15">
              <controlPr defaultSize="0" autoFill="0" autoLine="0" autoPict="0">
                <anchor moveWithCells="1">
                  <from>
                    <xdr:col>3</xdr:col>
                    <xdr:colOff>632460</xdr:colOff>
                    <xdr:row>10</xdr:row>
                    <xdr:rowOff>426720</xdr:rowOff>
                  </from>
                  <to>
                    <xdr:col>3</xdr:col>
                    <xdr:colOff>1013460</xdr:colOff>
                    <xdr:row>10</xdr:row>
                    <xdr:rowOff>982980</xdr:rowOff>
                  </to>
                </anchor>
              </controlPr>
            </control>
          </mc:Choice>
        </mc:AlternateContent>
        <mc:AlternateContent xmlns:mc="http://schemas.openxmlformats.org/markup-compatibility/2006">
          <mc:Choice Requires="x14">
            <control shapeId="7184" r:id="rId19" name="Group Box 16">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P81"/>
  <sheetViews>
    <sheetView showGridLines="0" view="pageBreakPreview" zoomScale="102" zoomScaleNormal="100" zoomScaleSheetLayoutView="102" workbookViewId="0">
      <selection activeCell="R5" sqref="R5:U5"/>
    </sheetView>
  </sheetViews>
  <sheetFormatPr defaultColWidth="8.09765625" defaultRowHeight="21" customHeight="1"/>
  <cols>
    <col min="1" max="1" width="2.5" style="200" customWidth="1"/>
    <col min="2" max="15" width="3.19921875" style="200" customWidth="1"/>
    <col min="16" max="16" width="5.5" style="200" customWidth="1"/>
    <col min="17" max="17" width="5.296875" style="200" customWidth="1"/>
    <col min="18" max="29" width="3.19921875" style="200" customWidth="1"/>
    <col min="30" max="30" width="4.8984375" style="200" customWidth="1"/>
    <col min="31" max="36" width="3.19921875" style="200" customWidth="1"/>
    <col min="37" max="37" width="3" style="200" customWidth="1"/>
    <col min="38" max="38" width="3.69921875" style="200" customWidth="1"/>
    <col min="39" max="39" width="2.19921875" style="200" customWidth="1"/>
    <col min="40" max="40" width="1.5" style="200" customWidth="1"/>
    <col min="41" max="41" width="10.5" style="257" hidden="1" customWidth="1"/>
    <col min="42" max="42" width="4.3984375" style="200" hidden="1" customWidth="1"/>
    <col min="43" max="43" width="0" style="200" hidden="1" customWidth="1"/>
    <col min="44" max="256" width="8.09765625" style="200"/>
    <col min="257" max="257" width="2.5" style="200" customWidth="1"/>
    <col min="258" max="292" width="3.19921875" style="200" customWidth="1"/>
    <col min="293" max="293" width="3" style="200" customWidth="1"/>
    <col min="294" max="294" width="3.69921875" style="200" customWidth="1"/>
    <col min="295" max="295" width="2.19921875" style="200" customWidth="1"/>
    <col min="296" max="296" width="1.5" style="200" customWidth="1"/>
    <col min="297" max="299" width="0" style="200" hidden="1" customWidth="1"/>
    <col min="300" max="512" width="8.09765625" style="200"/>
    <col min="513" max="513" width="2.5" style="200" customWidth="1"/>
    <col min="514" max="548" width="3.19921875" style="200" customWidth="1"/>
    <col min="549" max="549" width="3" style="200" customWidth="1"/>
    <col min="550" max="550" width="3.69921875" style="200" customWidth="1"/>
    <col min="551" max="551" width="2.19921875" style="200" customWidth="1"/>
    <col min="552" max="552" width="1.5" style="200" customWidth="1"/>
    <col min="553" max="555" width="0" style="200" hidden="1" customWidth="1"/>
    <col min="556" max="768" width="8.09765625" style="200"/>
    <col min="769" max="769" width="2.5" style="200" customWidth="1"/>
    <col min="770" max="804" width="3.19921875" style="200" customWidth="1"/>
    <col min="805" max="805" width="3" style="200" customWidth="1"/>
    <col min="806" max="806" width="3.69921875" style="200" customWidth="1"/>
    <col min="807" max="807" width="2.19921875" style="200" customWidth="1"/>
    <col min="808" max="808" width="1.5" style="200" customWidth="1"/>
    <col min="809" max="811" width="0" style="200" hidden="1" customWidth="1"/>
    <col min="812" max="1024" width="8.09765625" style="200"/>
    <col min="1025" max="1025" width="2.5" style="200" customWidth="1"/>
    <col min="1026" max="1060" width="3.19921875" style="200" customWidth="1"/>
    <col min="1061" max="1061" width="3" style="200" customWidth="1"/>
    <col min="1062" max="1062" width="3.69921875" style="200" customWidth="1"/>
    <col min="1063" max="1063" width="2.19921875" style="200" customWidth="1"/>
    <col min="1064" max="1064" width="1.5" style="200" customWidth="1"/>
    <col min="1065" max="1067" width="0" style="200" hidden="1" customWidth="1"/>
    <col min="1068" max="1280" width="8.09765625" style="200"/>
    <col min="1281" max="1281" width="2.5" style="200" customWidth="1"/>
    <col min="1282" max="1316" width="3.19921875" style="200" customWidth="1"/>
    <col min="1317" max="1317" width="3" style="200" customWidth="1"/>
    <col min="1318" max="1318" width="3.69921875" style="200" customWidth="1"/>
    <col min="1319" max="1319" width="2.19921875" style="200" customWidth="1"/>
    <col min="1320" max="1320" width="1.5" style="200" customWidth="1"/>
    <col min="1321" max="1323" width="0" style="200" hidden="1" customWidth="1"/>
    <col min="1324" max="1536" width="8.09765625" style="200"/>
    <col min="1537" max="1537" width="2.5" style="200" customWidth="1"/>
    <col min="1538" max="1572" width="3.19921875" style="200" customWidth="1"/>
    <col min="1573" max="1573" width="3" style="200" customWidth="1"/>
    <col min="1574" max="1574" width="3.69921875" style="200" customWidth="1"/>
    <col min="1575" max="1575" width="2.19921875" style="200" customWidth="1"/>
    <col min="1576" max="1576" width="1.5" style="200" customWidth="1"/>
    <col min="1577" max="1579" width="0" style="200" hidden="1" customWidth="1"/>
    <col min="1580" max="1792" width="8.09765625" style="200"/>
    <col min="1793" max="1793" width="2.5" style="200" customWidth="1"/>
    <col min="1794" max="1828" width="3.19921875" style="200" customWidth="1"/>
    <col min="1829" max="1829" width="3" style="200" customWidth="1"/>
    <col min="1830" max="1830" width="3.69921875" style="200" customWidth="1"/>
    <col min="1831" max="1831" width="2.19921875" style="200" customWidth="1"/>
    <col min="1832" max="1832" width="1.5" style="200" customWidth="1"/>
    <col min="1833" max="1835" width="0" style="200" hidden="1" customWidth="1"/>
    <col min="1836" max="2048" width="8.09765625" style="200"/>
    <col min="2049" max="2049" width="2.5" style="200" customWidth="1"/>
    <col min="2050" max="2084" width="3.19921875" style="200" customWidth="1"/>
    <col min="2085" max="2085" width="3" style="200" customWidth="1"/>
    <col min="2086" max="2086" width="3.69921875" style="200" customWidth="1"/>
    <col min="2087" max="2087" width="2.19921875" style="200" customWidth="1"/>
    <col min="2088" max="2088" width="1.5" style="200" customWidth="1"/>
    <col min="2089" max="2091" width="0" style="200" hidden="1" customWidth="1"/>
    <col min="2092" max="2304" width="8.09765625" style="200"/>
    <col min="2305" max="2305" width="2.5" style="200" customWidth="1"/>
    <col min="2306" max="2340" width="3.19921875" style="200" customWidth="1"/>
    <col min="2341" max="2341" width="3" style="200" customWidth="1"/>
    <col min="2342" max="2342" width="3.69921875" style="200" customWidth="1"/>
    <col min="2343" max="2343" width="2.19921875" style="200" customWidth="1"/>
    <col min="2344" max="2344" width="1.5" style="200" customWidth="1"/>
    <col min="2345" max="2347" width="0" style="200" hidden="1" customWidth="1"/>
    <col min="2348" max="2560" width="8.09765625" style="200"/>
    <col min="2561" max="2561" width="2.5" style="200" customWidth="1"/>
    <col min="2562" max="2596" width="3.19921875" style="200" customWidth="1"/>
    <col min="2597" max="2597" width="3" style="200" customWidth="1"/>
    <col min="2598" max="2598" width="3.69921875" style="200" customWidth="1"/>
    <col min="2599" max="2599" width="2.19921875" style="200" customWidth="1"/>
    <col min="2600" max="2600" width="1.5" style="200" customWidth="1"/>
    <col min="2601" max="2603" width="0" style="200" hidden="1" customWidth="1"/>
    <col min="2604" max="2816" width="8.09765625" style="200"/>
    <col min="2817" max="2817" width="2.5" style="200" customWidth="1"/>
    <col min="2818" max="2852" width="3.19921875" style="200" customWidth="1"/>
    <col min="2853" max="2853" width="3" style="200" customWidth="1"/>
    <col min="2854" max="2854" width="3.69921875" style="200" customWidth="1"/>
    <col min="2855" max="2855" width="2.19921875" style="200" customWidth="1"/>
    <col min="2856" max="2856" width="1.5" style="200" customWidth="1"/>
    <col min="2857" max="2859" width="0" style="200" hidden="1" customWidth="1"/>
    <col min="2860" max="3072" width="8.09765625" style="200"/>
    <col min="3073" max="3073" width="2.5" style="200" customWidth="1"/>
    <col min="3074" max="3108" width="3.19921875" style="200" customWidth="1"/>
    <col min="3109" max="3109" width="3" style="200" customWidth="1"/>
    <col min="3110" max="3110" width="3.69921875" style="200" customWidth="1"/>
    <col min="3111" max="3111" width="2.19921875" style="200" customWidth="1"/>
    <col min="3112" max="3112" width="1.5" style="200" customWidth="1"/>
    <col min="3113" max="3115" width="0" style="200" hidden="1" customWidth="1"/>
    <col min="3116" max="3328" width="8.09765625" style="200"/>
    <col min="3329" max="3329" width="2.5" style="200" customWidth="1"/>
    <col min="3330" max="3364" width="3.19921875" style="200" customWidth="1"/>
    <col min="3365" max="3365" width="3" style="200" customWidth="1"/>
    <col min="3366" max="3366" width="3.69921875" style="200" customWidth="1"/>
    <col min="3367" max="3367" width="2.19921875" style="200" customWidth="1"/>
    <col min="3368" max="3368" width="1.5" style="200" customWidth="1"/>
    <col min="3369" max="3371" width="0" style="200" hidden="1" customWidth="1"/>
    <col min="3372" max="3584" width="8.09765625" style="200"/>
    <col min="3585" max="3585" width="2.5" style="200" customWidth="1"/>
    <col min="3586" max="3620" width="3.19921875" style="200" customWidth="1"/>
    <col min="3621" max="3621" width="3" style="200" customWidth="1"/>
    <col min="3622" max="3622" width="3.69921875" style="200" customWidth="1"/>
    <col min="3623" max="3623" width="2.19921875" style="200" customWidth="1"/>
    <col min="3624" max="3624" width="1.5" style="200" customWidth="1"/>
    <col min="3625" max="3627" width="0" style="200" hidden="1" customWidth="1"/>
    <col min="3628" max="3840" width="8.09765625" style="200"/>
    <col min="3841" max="3841" width="2.5" style="200" customWidth="1"/>
    <col min="3842" max="3876" width="3.19921875" style="200" customWidth="1"/>
    <col min="3877" max="3877" width="3" style="200" customWidth="1"/>
    <col min="3878" max="3878" width="3.69921875" style="200" customWidth="1"/>
    <col min="3879" max="3879" width="2.19921875" style="200" customWidth="1"/>
    <col min="3880" max="3880" width="1.5" style="200" customWidth="1"/>
    <col min="3881" max="3883" width="0" style="200" hidden="1" customWidth="1"/>
    <col min="3884" max="4096" width="8.09765625" style="200"/>
    <col min="4097" max="4097" width="2.5" style="200" customWidth="1"/>
    <col min="4098" max="4132" width="3.19921875" style="200" customWidth="1"/>
    <col min="4133" max="4133" width="3" style="200" customWidth="1"/>
    <col min="4134" max="4134" width="3.69921875" style="200" customWidth="1"/>
    <col min="4135" max="4135" width="2.19921875" style="200" customWidth="1"/>
    <col min="4136" max="4136" width="1.5" style="200" customWidth="1"/>
    <col min="4137" max="4139" width="0" style="200" hidden="1" customWidth="1"/>
    <col min="4140" max="4352" width="8.09765625" style="200"/>
    <col min="4353" max="4353" width="2.5" style="200" customWidth="1"/>
    <col min="4354" max="4388" width="3.19921875" style="200" customWidth="1"/>
    <col min="4389" max="4389" width="3" style="200" customWidth="1"/>
    <col min="4390" max="4390" width="3.69921875" style="200" customWidth="1"/>
    <col min="4391" max="4391" width="2.19921875" style="200" customWidth="1"/>
    <col min="4392" max="4392" width="1.5" style="200" customWidth="1"/>
    <col min="4393" max="4395" width="0" style="200" hidden="1" customWidth="1"/>
    <col min="4396" max="4608" width="8.09765625" style="200"/>
    <col min="4609" max="4609" width="2.5" style="200" customWidth="1"/>
    <col min="4610" max="4644" width="3.19921875" style="200" customWidth="1"/>
    <col min="4645" max="4645" width="3" style="200" customWidth="1"/>
    <col min="4646" max="4646" width="3.69921875" style="200" customWidth="1"/>
    <col min="4647" max="4647" width="2.19921875" style="200" customWidth="1"/>
    <col min="4648" max="4648" width="1.5" style="200" customWidth="1"/>
    <col min="4649" max="4651" width="0" style="200" hidden="1" customWidth="1"/>
    <col min="4652" max="4864" width="8.09765625" style="200"/>
    <col min="4865" max="4865" width="2.5" style="200" customWidth="1"/>
    <col min="4866" max="4900" width="3.19921875" style="200" customWidth="1"/>
    <col min="4901" max="4901" width="3" style="200" customWidth="1"/>
    <col min="4902" max="4902" width="3.69921875" style="200" customWidth="1"/>
    <col min="4903" max="4903" width="2.19921875" style="200" customWidth="1"/>
    <col min="4904" max="4904" width="1.5" style="200" customWidth="1"/>
    <col min="4905" max="4907" width="0" style="200" hidden="1" customWidth="1"/>
    <col min="4908" max="5120" width="8.09765625" style="200"/>
    <col min="5121" max="5121" width="2.5" style="200" customWidth="1"/>
    <col min="5122" max="5156" width="3.19921875" style="200" customWidth="1"/>
    <col min="5157" max="5157" width="3" style="200" customWidth="1"/>
    <col min="5158" max="5158" width="3.69921875" style="200" customWidth="1"/>
    <col min="5159" max="5159" width="2.19921875" style="200" customWidth="1"/>
    <col min="5160" max="5160" width="1.5" style="200" customWidth="1"/>
    <col min="5161" max="5163" width="0" style="200" hidden="1" customWidth="1"/>
    <col min="5164" max="5376" width="8.09765625" style="200"/>
    <col min="5377" max="5377" width="2.5" style="200" customWidth="1"/>
    <col min="5378" max="5412" width="3.19921875" style="200" customWidth="1"/>
    <col min="5413" max="5413" width="3" style="200" customWidth="1"/>
    <col min="5414" max="5414" width="3.69921875" style="200" customWidth="1"/>
    <col min="5415" max="5415" width="2.19921875" style="200" customWidth="1"/>
    <col min="5416" max="5416" width="1.5" style="200" customWidth="1"/>
    <col min="5417" max="5419" width="0" style="200" hidden="1" customWidth="1"/>
    <col min="5420" max="5632" width="8.09765625" style="200"/>
    <col min="5633" max="5633" width="2.5" style="200" customWidth="1"/>
    <col min="5634" max="5668" width="3.19921875" style="200" customWidth="1"/>
    <col min="5669" max="5669" width="3" style="200" customWidth="1"/>
    <col min="5670" max="5670" width="3.69921875" style="200" customWidth="1"/>
    <col min="5671" max="5671" width="2.19921875" style="200" customWidth="1"/>
    <col min="5672" max="5672" width="1.5" style="200" customWidth="1"/>
    <col min="5673" max="5675" width="0" style="200" hidden="1" customWidth="1"/>
    <col min="5676" max="5888" width="8.09765625" style="200"/>
    <col min="5889" max="5889" width="2.5" style="200" customWidth="1"/>
    <col min="5890" max="5924" width="3.19921875" style="200" customWidth="1"/>
    <col min="5925" max="5925" width="3" style="200" customWidth="1"/>
    <col min="5926" max="5926" width="3.69921875" style="200" customWidth="1"/>
    <col min="5927" max="5927" width="2.19921875" style="200" customWidth="1"/>
    <col min="5928" max="5928" width="1.5" style="200" customWidth="1"/>
    <col min="5929" max="5931" width="0" style="200" hidden="1" customWidth="1"/>
    <col min="5932" max="6144" width="8.09765625" style="200"/>
    <col min="6145" max="6145" width="2.5" style="200" customWidth="1"/>
    <col min="6146" max="6180" width="3.19921875" style="200" customWidth="1"/>
    <col min="6181" max="6181" width="3" style="200" customWidth="1"/>
    <col min="6182" max="6182" width="3.69921875" style="200" customWidth="1"/>
    <col min="6183" max="6183" width="2.19921875" style="200" customWidth="1"/>
    <col min="6184" max="6184" width="1.5" style="200" customWidth="1"/>
    <col min="6185" max="6187" width="0" style="200" hidden="1" customWidth="1"/>
    <col min="6188" max="6400" width="8.09765625" style="200"/>
    <col min="6401" max="6401" width="2.5" style="200" customWidth="1"/>
    <col min="6402" max="6436" width="3.19921875" style="200" customWidth="1"/>
    <col min="6437" max="6437" width="3" style="200" customWidth="1"/>
    <col min="6438" max="6438" width="3.69921875" style="200" customWidth="1"/>
    <col min="6439" max="6439" width="2.19921875" style="200" customWidth="1"/>
    <col min="6440" max="6440" width="1.5" style="200" customWidth="1"/>
    <col min="6441" max="6443" width="0" style="200" hidden="1" customWidth="1"/>
    <col min="6444" max="6656" width="8.09765625" style="200"/>
    <col min="6657" max="6657" width="2.5" style="200" customWidth="1"/>
    <col min="6658" max="6692" width="3.19921875" style="200" customWidth="1"/>
    <col min="6693" max="6693" width="3" style="200" customWidth="1"/>
    <col min="6694" max="6694" width="3.69921875" style="200" customWidth="1"/>
    <col min="6695" max="6695" width="2.19921875" style="200" customWidth="1"/>
    <col min="6696" max="6696" width="1.5" style="200" customWidth="1"/>
    <col min="6697" max="6699" width="0" style="200" hidden="1" customWidth="1"/>
    <col min="6700" max="6912" width="8.09765625" style="200"/>
    <col min="6913" max="6913" width="2.5" style="200" customWidth="1"/>
    <col min="6914" max="6948" width="3.19921875" style="200" customWidth="1"/>
    <col min="6949" max="6949" width="3" style="200" customWidth="1"/>
    <col min="6950" max="6950" width="3.69921875" style="200" customWidth="1"/>
    <col min="6951" max="6951" width="2.19921875" style="200" customWidth="1"/>
    <col min="6952" max="6952" width="1.5" style="200" customWidth="1"/>
    <col min="6953" max="6955" width="0" style="200" hidden="1" customWidth="1"/>
    <col min="6956" max="7168" width="8.09765625" style="200"/>
    <col min="7169" max="7169" width="2.5" style="200" customWidth="1"/>
    <col min="7170" max="7204" width="3.19921875" style="200" customWidth="1"/>
    <col min="7205" max="7205" width="3" style="200" customWidth="1"/>
    <col min="7206" max="7206" width="3.69921875" style="200" customWidth="1"/>
    <col min="7207" max="7207" width="2.19921875" style="200" customWidth="1"/>
    <col min="7208" max="7208" width="1.5" style="200" customWidth="1"/>
    <col min="7209" max="7211" width="0" style="200" hidden="1" customWidth="1"/>
    <col min="7212" max="7424" width="8.09765625" style="200"/>
    <col min="7425" max="7425" width="2.5" style="200" customWidth="1"/>
    <col min="7426" max="7460" width="3.19921875" style="200" customWidth="1"/>
    <col min="7461" max="7461" width="3" style="200" customWidth="1"/>
    <col min="7462" max="7462" width="3.69921875" style="200" customWidth="1"/>
    <col min="7463" max="7463" width="2.19921875" style="200" customWidth="1"/>
    <col min="7464" max="7464" width="1.5" style="200" customWidth="1"/>
    <col min="7465" max="7467" width="0" style="200" hidden="1" customWidth="1"/>
    <col min="7468" max="7680" width="8.09765625" style="200"/>
    <col min="7681" max="7681" width="2.5" style="200" customWidth="1"/>
    <col min="7682" max="7716" width="3.19921875" style="200" customWidth="1"/>
    <col min="7717" max="7717" width="3" style="200" customWidth="1"/>
    <col min="7718" max="7718" width="3.69921875" style="200" customWidth="1"/>
    <col min="7719" max="7719" width="2.19921875" style="200" customWidth="1"/>
    <col min="7720" max="7720" width="1.5" style="200" customWidth="1"/>
    <col min="7721" max="7723" width="0" style="200" hidden="1" customWidth="1"/>
    <col min="7724" max="7936" width="8.09765625" style="200"/>
    <col min="7937" max="7937" width="2.5" style="200" customWidth="1"/>
    <col min="7938" max="7972" width="3.19921875" style="200" customWidth="1"/>
    <col min="7973" max="7973" width="3" style="200" customWidth="1"/>
    <col min="7974" max="7974" width="3.69921875" style="200" customWidth="1"/>
    <col min="7975" max="7975" width="2.19921875" style="200" customWidth="1"/>
    <col min="7976" max="7976" width="1.5" style="200" customWidth="1"/>
    <col min="7977" max="7979" width="0" style="200" hidden="1" customWidth="1"/>
    <col min="7980" max="8192" width="8.09765625" style="200"/>
    <col min="8193" max="8193" width="2.5" style="200" customWidth="1"/>
    <col min="8194" max="8228" width="3.19921875" style="200" customWidth="1"/>
    <col min="8229" max="8229" width="3" style="200" customWidth="1"/>
    <col min="8230" max="8230" width="3.69921875" style="200" customWidth="1"/>
    <col min="8231" max="8231" width="2.19921875" style="200" customWidth="1"/>
    <col min="8232" max="8232" width="1.5" style="200" customWidth="1"/>
    <col min="8233" max="8235" width="0" style="200" hidden="1" customWidth="1"/>
    <col min="8236" max="8448" width="8.09765625" style="200"/>
    <col min="8449" max="8449" width="2.5" style="200" customWidth="1"/>
    <col min="8450" max="8484" width="3.19921875" style="200" customWidth="1"/>
    <col min="8485" max="8485" width="3" style="200" customWidth="1"/>
    <col min="8486" max="8486" width="3.69921875" style="200" customWidth="1"/>
    <col min="8487" max="8487" width="2.19921875" style="200" customWidth="1"/>
    <col min="8488" max="8488" width="1.5" style="200" customWidth="1"/>
    <col min="8489" max="8491" width="0" style="200" hidden="1" customWidth="1"/>
    <col min="8492" max="8704" width="8.09765625" style="200"/>
    <col min="8705" max="8705" width="2.5" style="200" customWidth="1"/>
    <col min="8706" max="8740" width="3.19921875" style="200" customWidth="1"/>
    <col min="8741" max="8741" width="3" style="200" customWidth="1"/>
    <col min="8742" max="8742" width="3.69921875" style="200" customWidth="1"/>
    <col min="8743" max="8743" width="2.19921875" style="200" customWidth="1"/>
    <col min="8744" max="8744" width="1.5" style="200" customWidth="1"/>
    <col min="8745" max="8747" width="0" style="200" hidden="1" customWidth="1"/>
    <col min="8748" max="8960" width="8.09765625" style="200"/>
    <col min="8961" max="8961" width="2.5" style="200" customWidth="1"/>
    <col min="8962" max="8996" width="3.19921875" style="200" customWidth="1"/>
    <col min="8997" max="8997" width="3" style="200" customWidth="1"/>
    <col min="8998" max="8998" width="3.69921875" style="200" customWidth="1"/>
    <col min="8999" max="8999" width="2.19921875" style="200" customWidth="1"/>
    <col min="9000" max="9000" width="1.5" style="200" customWidth="1"/>
    <col min="9001" max="9003" width="0" style="200" hidden="1" customWidth="1"/>
    <col min="9004" max="9216" width="8.09765625" style="200"/>
    <col min="9217" max="9217" width="2.5" style="200" customWidth="1"/>
    <col min="9218" max="9252" width="3.19921875" style="200" customWidth="1"/>
    <col min="9253" max="9253" width="3" style="200" customWidth="1"/>
    <col min="9254" max="9254" width="3.69921875" style="200" customWidth="1"/>
    <col min="9255" max="9255" width="2.19921875" style="200" customWidth="1"/>
    <col min="9256" max="9256" width="1.5" style="200" customWidth="1"/>
    <col min="9257" max="9259" width="0" style="200" hidden="1" customWidth="1"/>
    <col min="9260" max="9472" width="8.09765625" style="200"/>
    <col min="9473" max="9473" width="2.5" style="200" customWidth="1"/>
    <col min="9474" max="9508" width="3.19921875" style="200" customWidth="1"/>
    <col min="9509" max="9509" width="3" style="200" customWidth="1"/>
    <col min="9510" max="9510" width="3.69921875" style="200" customWidth="1"/>
    <col min="9511" max="9511" width="2.19921875" style="200" customWidth="1"/>
    <col min="9512" max="9512" width="1.5" style="200" customWidth="1"/>
    <col min="9513" max="9515" width="0" style="200" hidden="1" customWidth="1"/>
    <col min="9516" max="9728" width="8.09765625" style="200"/>
    <col min="9729" max="9729" width="2.5" style="200" customWidth="1"/>
    <col min="9730" max="9764" width="3.19921875" style="200" customWidth="1"/>
    <col min="9765" max="9765" width="3" style="200" customWidth="1"/>
    <col min="9766" max="9766" width="3.69921875" style="200" customWidth="1"/>
    <col min="9767" max="9767" width="2.19921875" style="200" customWidth="1"/>
    <col min="9768" max="9768" width="1.5" style="200" customWidth="1"/>
    <col min="9769" max="9771" width="0" style="200" hidden="1" customWidth="1"/>
    <col min="9772" max="9984" width="8.09765625" style="200"/>
    <col min="9985" max="9985" width="2.5" style="200" customWidth="1"/>
    <col min="9986" max="10020" width="3.19921875" style="200" customWidth="1"/>
    <col min="10021" max="10021" width="3" style="200" customWidth="1"/>
    <col min="10022" max="10022" width="3.69921875" style="200" customWidth="1"/>
    <col min="10023" max="10023" width="2.19921875" style="200" customWidth="1"/>
    <col min="10024" max="10024" width="1.5" style="200" customWidth="1"/>
    <col min="10025" max="10027" width="0" style="200" hidden="1" customWidth="1"/>
    <col min="10028" max="10240" width="8.09765625" style="200"/>
    <col min="10241" max="10241" width="2.5" style="200" customWidth="1"/>
    <col min="10242" max="10276" width="3.19921875" style="200" customWidth="1"/>
    <col min="10277" max="10277" width="3" style="200" customWidth="1"/>
    <col min="10278" max="10278" width="3.69921875" style="200" customWidth="1"/>
    <col min="10279" max="10279" width="2.19921875" style="200" customWidth="1"/>
    <col min="10280" max="10280" width="1.5" style="200" customWidth="1"/>
    <col min="10281" max="10283" width="0" style="200" hidden="1" customWidth="1"/>
    <col min="10284" max="10496" width="8.09765625" style="200"/>
    <col min="10497" max="10497" width="2.5" style="200" customWidth="1"/>
    <col min="10498" max="10532" width="3.19921875" style="200" customWidth="1"/>
    <col min="10533" max="10533" width="3" style="200" customWidth="1"/>
    <col min="10534" max="10534" width="3.69921875" style="200" customWidth="1"/>
    <col min="10535" max="10535" width="2.19921875" style="200" customWidth="1"/>
    <col min="10536" max="10536" width="1.5" style="200" customWidth="1"/>
    <col min="10537" max="10539" width="0" style="200" hidden="1" customWidth="1"/>
    <col min="10540" max="10752" width="8.09765625" style="200"/>
    <col min="10753" max="10753" width="2.5" style="200" customWidth="1"/>
    <col min="10754" max="10788" width="3.19921875" style="200" customWidth="1"/>
    <col min="10789" max="10789" width="3" style="200" customWidth="1"/>
    <col min="10790" max="10790" width="3.69921875" style="200" customWidth="1"/>
    <col min="10791" max="10791" width="2.19921875" style="200" customWidth="1"/>
    <col min="10792" max="10792" width="1.5" style="200" customWidth="1"/>
    <col min="10793" max="10795" width="0" style="200" hidden="1" customWidth="1"/>
    <col min="10796" max="11008" width="8.09765625" style="200"/>
    <col min="11009" max="11009" width="2.5" style="200" customWidth="1"/>
    <col min="11010" max="11044" width="3.19921875" style="200" customWidth="1"/>
    <col min="11045" max="11045" width="3" style="200" customWidth="1"/>
    <col min="11046" max="11046" width="3.69921875" style="200" customWidth="1"/>
    <col min="11047" max="11047" width="2.19921875" style="200" customWidth="1"/>
    <col min="11048" max="11048" width="1.5" style="200" customWidth="1"/>
    <col min="11049" max="11051" width="0" style="200" hidden="1" customWidth="1"/>
    <col min="11052" max="11264" width="8.09765625" style="200"/>
    <col min="11265" max="11265" width="2.5" style="200" customWidth="1"/>
    <col min="11266" max="11300" width="3.19921875" style="200" customWidth="1"/>
    <col min="11301" max="11301" width="3" style="200" customWidth="1"/>
    <col min="11302" max="11302" width="3.69921875" style="200" customWidth="1"/>
    <col min="11303" max="11303" width="2.19921875" style="200" customWidth="1"/>
    <col min="11304" max="11304" width="1.5" style="200" customWidth="1"/>
    <col min="11305" max="11307" width="0" style="200" hidden="1" customWidth="1"/>
    <col min="11308" max="11520" width="8.09765625" style="200"/>
    <col min="11521" max="11521" width="2.5" style="200" customWidth="1"/>
    <col min="11522" max="11556" width="3.19921875" style="200" customWidth="1"/>
    <col min="11557" max="11557" width="3" style="200" customWidth="1"/>
    <col min="11558" max="11558" width="3.69921875" style="200" customWidth="1"/>
    <col min="11559" max="11559" width="2.19921875" style="200" customWidth="1"/>
    <col min="11560" max="11560" width="1.5" style="200" customWidth="1"/>
    <col min="11561" max="11563" width="0" style="200" hidden="1" customWidth="1"/>
    <col min="11564" max="11776" width="8.09765625" style="200"/>
    <col min="11777" max="11777" width="2.5" style="200" customWidth="1"/>
    <col min="11778" max="11812" width="3.19921875" style="200" customWidth="1"/>
    <col min="11813" max="11813" width="3" style="200" customWidth="1"/>
    <col min="11814" max="11814" width="3.69921875" style="200" customWidth="1"/>
    <col min="11815" max="11815" width="2.19921875" style="200" customWidth="1"/>
    <col min="11816" max="11816" width="1.5" style="200" customWidth="1"/>
    <col min="11817" max="11819" width="0" style="200" hidden="1" customWidth="1"/>
    <col min="11820" max="12032" width="8.09765625" style="200"/>
    <col min="12033" max="12033" width="2.5" style="200" customWidth="1"/>
    <col min="12034" max="12068" width="3.19921875" style="200" customWidth="1"/>
    <col min="12069" max="12069" width="3" style="200" customWidth="1"/>
    <col min="12070" max="12070" width="3.69921875" style="200" customWidth="1"/>
    <col min="12071" max="12071" width="2.19921875" style="200" customWidth="1"/>
    <col min="12072" max="12072" width="1.5" style="200" customWidth="1"/>
    <col min="12073" max="12075" width="0" style="200" hidden="1" customWidth="1"/>
    <col min="12076" max="12288" width="8.09765625" style="200"/>
    <col min="12289" max="12289" width="2.5" style="200" customWidth="1"/>
    <col min="12290" max="12324" width="3.19921875" style="200" customWidth="1"/>
    <col min="12325" max="12325" width="3" style="200" customWidth="1"/>
    <col min="12326" max="12326" width="3.69921875" style="200" customWidth="1"/>
    <col min="12327" max="12327" width="2.19921875" style="200" customWidth="1"/>
    <col min="12328" max="12328" width="1.5" style="200" customWidth="1"/>
    <col min="12329" max="12331" width="0" style="200" hidden="1" customWidth="1"/>
    <col min="12332" max="12544" width="8.09765625" style="200"/>
    <col min="12545" max="12545" width="2.5" style="200" customWidth="1"/>
    <col min="12546" max="12580" width="3.19921875" style="200" customWidth="1"/>
    <col min="12581" max="12581" width="3" style="200" customWidth="1"/>
    <col min="12582" max="12582" width="3.69921875" style="200" customWidth="1"/>
    <col min="12583" max="12583" width="2.19921875" style="200" customWidth="1"/>
    <col min="12584" max="12584" width="1.5" style="200" customWidth="1"/>
    <col min="12585" max="12587" width="0" style="200" hidden="1" customWidth="1"/>
    <col min="12588" max="12800" width="8.09765625" style="200"/>
    <col min="12801" max="12801" width="2.5" style="200" customWidth="1"/>
    <col min="12802" max="12836" width="3.19921875" style="200" customWidth="1"/>
    <col min="12837" max="12837" width="3" style="200" customWidth="1"/>
    <col min="12838" max="12838" width="3.69921875" style="200" customWidth="1"/>
    <col min="12839" max="12839" width="2.19921875" style="200" customWidth="1"/>
    <col min="12840" max="12840" width="1.5" style="200" customWidth="1"/>
    <col min="12841" max="12843" width="0" style="200" hidden="1" customWidth="1"/>
    <col min="12844" max="13056" width="8.09765625" style="200"/>
    <col min="13057" max="13057" width="2.5" style="200" customWidth="1"/>
    <col min="13058" max="13092" width="3.19921875" style="200" customWidth="1"/>
    <col min="13093" max="13093" width="3" style="200" customWidth="1"/>
    <col min="13094" max="13094" width="3.69921875" style="200" customWidth="1"/>
    <col min="13095" max="13095" width="2.19921875" style="200" customWidth="1"/>
    <col min="13096" max="13096" width="1.5" style="200" customWidth="1"/>
    <col min="13097" max="13099" width="0" style="200" hidden="1" customWidth="1"/>
    <col min="13100" max="13312" width="8.09765625" style="200"/>
    <col min="13313" max="13313" width="2.5" style="200" customWidth="1"/>
    <col min="13314" max="13348" width="3.19921875" style="200" customWidth="1"/>
    <col min="13349" max="13349" width="3" style="200" customWidth="1"/>
    <col min="13350" max="13350" width="3.69921875" style="200" customWidth="1"/>
    <col min="13351" max="13351" width="2.19921875" style="200" customWidth="1"/>
    <col min="13352" max="13352" width="1.5" style="200" customWidth="1"/>
    <col min="13353" max="13355" width="0" style="200" hidden="1" customWidth="1"/>
    <col min="13356" max="13568" width="8.09765625" style="200"/>
    <col min="13569" max="13569" width="2.5" style="200" customWidth="1"/>
    <col min="13570" max="13604" width="3.19921875" style="200" customWidth="1"/>
    <col min="13605" max="13605" width="3" style="200" customWidth="1"/>
    <col min="13606" max="13606" width="3.69921875" style="200" customWidth="1"/>
    <col min="13607" max="13607" width="2.19921875" style="200" customWidth="1"/>
    <col min="13608" max="13608" width="1.5" style="200" customWidth="1"/>
    <col min="13609" max="13611" width="0" style="200" hidden="1" customWidth="1"/>
    <col min="13612" max="13824" width="8.09765625" style="200"/>
    <col min="13825" max="13825" width="2.5" style="200" customWidth="1"/>
    <col min="13826" max="13860" width="3.19921875" style="200" customWidth="1"/>
    <col min="13861" max="13861" width="3" style="200" customWidth="1"/>
    <col min="13862" max="13862" width="3.69921875" style="200" customWidth="1"/>
    <col min="13863" max="13863" width="2.19921875" style="200" customWidth="1"/>
    <col min="13864" max="13864" width="1.5" style="200" customWidth="1"/>
    <col min="13865" max="13867" width="0" style="200" hidden="1" customWidth="1"/>
    <col min="13868" max="14080" width="8.09765625" style="200"/>
    <col min="14081" max="14081" width="2.5" style="200" customWidth="1"/>
    <col min="14082" max="14116" width="3.19921875" style="200" customWidth="1"/>
    <col min="14117" max="14117" width="3" style="200" customWidth="1"/>
    <col min="14118" max="14118" width="3.69921875" style="200" customWidth="1"/>
    <col min="14119" max="14119" width="2.19921875" style="200" customWidth="1"/>
    <col min="14120" max="14120" width="1.5" style="200" customWidth="1"/>
    <col min="14121" max="14123" width="0" style="200" hidden="1" customWidth="1"/>
    <col min="14124" max="14336" width="8.09765625" style="200"/>
    <col min="14337" max="14337" width="2.5" style="200" customWidth="1"/>
    <col min="14338" max="14372" width="3.19921875" style="200" customWidth="1"/>
    <col min="14373" max="14373" width="3" style="200" customWidth="1"/>
    <col min="14374" max="14374" width="3.69921875" style="200" customWidth="1"/>
    <col min="14375" max="14375" width="2.19921875" style="200" customWidth="1"/>
    <col min="14376" max="14376" width="1.5" style="200" customWidth="1"/>
    <col min="14377" max="14379" width="0" style="200" hidden="1" customWidth="1"/>
    <col min="14380" max="14592" width="8.09765625" style="200"/>
    <col min="14593" max="14593" width="2.5" style="200" customWidth="1"/>
    <col min="14594" max="14628" width="3.19921875" style="200" customWidth="1"/>
    <col min="14629" max="14629" width="3" style="200" customWidth="1"/>
    <col min="14630" max="14630" width="3.69921875" style="200" customWidth="1"/>
    <col min="14631" max="14631" width="2.19921875" style="200" customWidth="1"/>
    <col min="14632" max="14632" width="1.5" style="200" customWidth="1"/>
    <col min="14633" max="14635" width="0" style="200" hidden="1" customWidth="1"/>
    <col min="14636" max="14848" width="8.09765625" style="200"/>
    <col min="14849" max="14849" width="2.5" style="200" customWidth="1"/>
    <col min="14850" max="14884" width="3.19921875" style="200" customWidth="1"/>
    <col min="14885" max="14885" width="3" style="200" customWidth="1"/>
    <col min="14886" max="14886" width="3.69921875" style="200" customWidth="1"/>
    <col min="14887" max="14887" width="2.19921875" style="200" customWidth="1"/>
    <col min="14888" max="14888" width="1.5" style="200" customWidth="1"/>
    <col min="14889" max="14891" width="0" style="200" hidden="1" customWidth="1"/>
    <col min="14892" max="15104" width="8.09765625" style="200"/>
    <col min="15105" max="15105" width="2.5" style="200" customWidth="1"/>
    <col min="15106" max="15140" width="3.19921875" style="200" customWidth="1"/>
    <col min="15141" max="15141" width="3" style="200" customWidth="1"/>
    <col min="15142" max="15142" width="3.69921875" style="200" customWidth="1"/>
    <col min="15143" max="15143" width="2.19921875" style="200" customWidth="1"/>
    <col min="15144" max="15144" width="1.5" style="200" customWidth="1"/>
    <col min="15145" max="15147" width="0" style="200" hidden="1" customWidth="1"/>
    <col min="15148" max="15360" width="8.09765625" style="200"/>
    <col min="15361" max="15361" width="2.5" style="200" customWidth="1"/>
    <col min="15362" max="15396" width="3.19921875" style="200" customWidth="1"/>
    <col min="15397" max="15397" width="3" style="200" customWidth="1"/>
    <col min="15398" max="15398" width="3.69921875" style="200" customWidth="1"/>
    <col min="15399" max="15399" width="2.19921875" style="200" customWidth="1"/>
    <col min="15400" max="15400" width="1.5" style="200" customWidth="1"/>
    <col min="15401" max="15403" width="0" style="200" hidden="1" customWidth="1"/>
    <col min="15404" max="15616" width="8.09765625" style="200"/>
    <col min="15617" max="15617" width="2.5" style="200" customWidth="1"/>
    <col min="15618" max="15652" width="3.19921875" style="200" customWidth="1"/>
    <col min="15653" max="15653" width="3" style="200" customWidth="1"/>
    <col min="15654" max="15654" width="3.69921875" style="200" customWidth="1"/>
    <col min="15655" max="15655" width="2.19921875" style="200" customWidth="1"/>
    <col min="15656" max="15656" width="1.5" style="200" customWidth="1"/>
    <col min="15657" max="15659" width="0" style="200" hidden="1" customWidth="1"/>
    <col min="15660" max="15872" width="8.09765625" style="200"/>
    <col min="15873" max="15873" width="2.5" style="200" customWidth="1"/>
    <col min="15874" max="15908" width="3.19921875" style="200" customWidth="1"/>
    <col min="15909" max="15909" width="3" style="200" customWidth="1"/>
    <col min="15910" max="15910" width="3.69921875" style="200" customWidth="1"/>
    <col min="15911" max="15911" width="2.19921875" style="200" customWidth="1"/>
    <col min="15912" max="15912" width="1.5" style="200" customWidth="1"/>
    <col min="15913" max="15915" width="0" style="200" hidden="1" customWidth="1"/>
    <col min="15916" max="16128" width="8.09765625" style="200"/>
    <col min="16129" max="16129" width="2.5" style="200" customWidth="1"/>
    <col min="16130" max="16164" width="3.19921875" style="200" customWidth="1"/>
    <col min="16165" max="16165" width="3" style="200" customWidth="1"/>
    <col min="16166" max="16166" width="3.69921875" style="200" customWidth="1"/>
    <col min="16167" max="16167" width="2.19921875" style="200" customWidth="1"/>
    <col min="16168" max="16168" width="1.5" style="200" customWidth="1"/>
    <col min="16169" max="16171" width="0" style="200" hidden="1" customWidth="1"/>
    <col min="16172" max="16384" width="8.09765625" style="200"/>
  </cols>
  <sheetData>
    <row r="1" spans="1:42" ht="24.75" customHeight="1">
      <c r="A1" s="197" t="s">
        <v>238</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203" t="s">
        <v>239</v>
      </c>
      <c r="AH1" s="1203"/>
      <c r="AI1" s="1203"/>
      <c r="AJ1" s="1203"/>
      <c r="AK1" s="1203"/>
      <c r="AL1" s="1203"/>
      <c r="AM1" s="1203"/>
      <c r="AN1" s="198"/>
      <c r="AO1" s="199"/>
      <c r="AP1" s="197"/>
    </row>
    <row r="2" spans="1:42" ht="17.25" customHeight="1">
      <c r="A2" s="197"/>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203"/>
      <c r="AH2" s="1203"/>
      <c r="AI2" s="1203"/>
      <c r="AJ2" s="1203"/>
      <c r="AK2" s="1203"/>
      <c r="AL2" s="1203"/>
      <c r="AM2" s="1203"/>
      <c r="AN2" s="198"/>
      <c r="AO2" s="199"/>
      <c r="AP2" s="197"/>
    </row>
    <row r="3" spans="1:42">
      <c r="A3" s="197"/>
      <c r="B3" s="1204" t="s">
        <v>240</v>
      </c>
      <c r="C3" s="1204"/>
      <c r="D3" s="1204"/>
      <c r="E3" s="1204"/>
      <c r="F3" s="1204"/>
      <c r="G3" s="1204"/>
      <c r="H3" s="1204"/>
      <c r="I3" s="1204"/>
      <c r="J3" s="1204"/>
      <c r="K3" s="1204"/>
      <c r="L3" s="1204"/>
      <c r="M3" s="1204"/>
      <c r="N3" s="1204"/>
      <c r="O3" s="1204"/>
      <c r="P3" s="1204"/>
      <c r="Q3" s="1204"/>
      <c r="R3" s="1204"/>
      <c r="S3" s="1204"/>
      <c r="T3" s="1204"/>
      <c r="U3" s="1204"/>
      <c r="V3" s="1204"/>
      <c r="W3" s="1204"/>
      <c r="X3" s="1204"/>
      <c r="Y3" s="1204"/>
      <c r="Z3" s="1204"/>
      <c r="AA3" s="1204"/>
      <c r="AB3" s="1204"/>
      <c r="AC3" s="1204"/>
      <c r="AD3" s="1204"/>
      <c r="AE3" s="1204"/>
      <c r="AF3" s="1204"/>
      <c r="AG3" s="1204"/>
      <c r="AH3" s="1204"/>
      <c r="AI3" s="1204"/>
      <c r="AJ3" s="1204"/>
      <c r="AK3" s="197"/>
      <c r="AL3" s="197"/>
      <c r="AM3" s="197"/>
      <c r="AN3" s="197"/>
      <c r="AO3" s="199"/>
      <c r="AP3" s="197"/>
    </row>
    <row r="4" spans="1:42" s="206" customFormat="1" ht="29.25" customHeight="1" thickBot="1">
      <c r="A4" s="201" t="s">
        <v>241</v>
      </c>
      <c r="B4" s="201"/>
      <c r="C4" s="202"/>
      <c r="D4" s="202"/>
      <c r="E4" s="202"/>
      <c r="F4" s="202"/>
      <c r="G4" s="202"/>
      <c r="H4" s="202"/>
      <c r="I4" s="202"/>
      <c r="J4" s="202"/>
      <c r="K4" s="202"/>
      <c r="L4" s="202"/>
      <c r="M4" s="202"/>
      <c r="N4" s="202"/>
      <c r="O4" s="202"/>
      <c r="P4" s="202"/>
      <c r="Q4" s="202"/>
      <c r="R4" s="202"/>
      <c r="S4" s="202"/>
      <c r="T4" s="202"/>
      <c r="U4" s="202"/>
      <c r="V4" s="202"/>
      <c r="W4" s="202"/>
      <c r="X4" s="202"/>
      <c r="Y4" s="202"/>
      <c r="Z4" s="202"/>
      <c r="AA4" s="202"/>
      <c r="AB4" s="202"/>
      <c r="AC4" s="202"/>
      <c r="AD4" s="202"/>
      <c r="AE4" s="203"/>
      <c r="AF4" s="202"/>
      <c r="AG4" s="202"/>
      <c r="AH4" s="202"/>
      <c r="AI4" s="202"/>
      <c r="AJ4" s="202"/>
      <c r="AK4" s="204"/>
      <c r="AL4" s="204"/>
      <c r="AM4" s="204"/>
      <c r="AN4" s="204"/>
      <c r="AO4" s="205" t="e">
        <f>IF(AND((AO9&lt;&gt;""),(AO13&lt;&gt;"")),"加算算定可能","")</f>
        <v>#DIV/0!</v>
      </c>
      <c r="AP4" s="204"/>
    </row>
    <row r="5" spans="1:42" ht="33.75" customHeight="1">
      <c r="A5" s="197"/>
      <c r="B5" s="1205" t="s">
        <v>242</v>
      </c>
      <c r="C5" s="1206"/>
      <c r="D5" s="1206"/>
      <c r="E5" s="1206"/>
      <c r="F5" s="1206"/>
      <c r="G5" s="1206"/>
      <c r="H5" s="1206"/>
      <c r="I5" s="1206"/>
      <c r="J5" s="1206"/>
      <c r="K5" s="1206"/>
      <c r="L5" s="1206"/>
      <c r="M5" s="1206"/>
      <c r="N5" s="1206"/>
      <c r="O5" s="1206"/>
      <c r="P5" s="1206"/>
      <c r="Q5" s="207" t="s">
        <v>158</v>
      </c>
      <c r="R5" s="1207"/>
      <c r="S5" s="1208"/>
      <c r="T5" s="1208"/>
      <c r="U5" s="1209"/>
      <c r="V5" s="197"/>
      <c r="W5" s="1210" t="s">
        <v>243</v>
      </c>
      <c r="X5" s="1211"/>
      <c r="Y5" s="1211"/>
      <c r="Z5" s="1211"/>
      <c r="AA5" s="1211"/>
      <c r="AB5" s="1211"/>
      <c r="AC5" s="1211"/>
      <c r="AD5" s="1211"/>
      <c r="AE5" s="1211"/>
      <c r="AF5" s="208" t="s">
        <v>244</v>
      </c>
      <c r="AG5" s="1212" t="e">
        <f>ROUND(R5/R8,1)</f>
        <v>#DIV/0!</v>
      </c>
      <c r="AH5" s="1213"/>
      <c r="AI5" s="1213"/>
      <c r="AJ5" s="1214"/>
      <c r="AK5" s="197"/>
      <c r="AL5" s="197"/>
      <c r="AM5" s="197"/>
      <c r="AN5" s="197"/>
      <c r="AO5" s="199"/>
      <c r="AP5" s="197"/>
    </row>
    <row r="6" spans="1:42" ht="39" customHeight="1" thickBot="1">
      <c r="A6" s="197"/>
      <c r="B6" s="1180"/>
      <c r="C6" s="1182" t="s">
        <v>245</v>
      </c>
      <c r="D6" s="1182"/>
      <c r="E6" s="1182"/>
      <c r="F6" s="1182"/>
      <c r="G6" s="1182"/>
      <c r="H6" s="1182"/>
      <c r="I6" s="1182"/>
      <c r="J6" s="1182"/>
      <c r="K6" s="1182"/>
      <c r="L6" s="1182"/>
      <c r="M6" s="1182"/>
      <c r="N6" s="1182"/>
      <c r="O6" s="1182"/>
      <c r="P6" s="1182"/>
      <c r="Q6" s="1184" t="s">
        <v>160</v>
      </c>
      <c r="R6" s="1186"/>
      <c r="S6" s="1187"/>
      <c r="T6" s="1187"/>
      <c r="U6" s="1188"/>
      <c r="V6" s="209"/>
      <c r="W6" s="210"/>
      <c r="X6" s="1192" t="s">
        <v>246</v>
      </c>
      <c r="Y6" s="1193"/>
      <c r="Z6" s="1193"/>
      <c r="AA6" s="1193"/>
      <c r="AB6" s="1193"/>
      <c r="AC6" s="1193"/>
      <c r="AD6" s="1193"/>
      <c r="AE6" s="1193"/>
      <c r="AF6" s="211" t="s">
        <v>247</v>
      </c>
      <c r="AG6" s="1194" t="e">
        <f>ROUND(AG5*30/100,1)</f>
        <v>#DIV/0!</v>
      </c>
      <c r="AH6" s="1195"/>
      <c r="AI6" s="1195"/>
      <c r="AJ6" s="1196"/>
      <c r="AK6" s="197"/>
      <c r="AL6" s="197"/>
      <c r="AM6" s="197"/>
      <c r="AN6" s="197"/>
      <c r="AO6" s="199"/>
      <c r="AP6" s="197"/>
    </row>
    <row r="7" spans="1:42" ht="44.4" customHeight="1" thickBot="1">
      <c r="A7" s="197"/>
      <c r="B7" s="1181"/>
      <c r="C7" s="1183"/>
      <c r="D7" s="1183"/>
      <c r="E7" s="1183"/>
      <c r="F7" s="1183"/>
      <c r="G7" s="1183"/>
      <c r="H7" s="1183"/>
      <c r="I7" s="1183"/>
      <c r="J7" s="1183"/>
      <c r="K7" s="1183"/>
      <c r="L7" s="1183"/>
      <c r="M7" s="1183"/>
      <c r="N7" s="1183"/>
      <c r="O7" s="1183"/>
      <c r="P7" s="1183"/>
      <c r="Q7" s="1185"/>
      <c r="R7" s="1189"/>
      <c r="S7" s="1190"/>
      <c r="T7" s="1190"/>
      <c r="U7" s="1191"/>
      <c r="V7" s="209"/>
      <c r="W7" s="1197" t="s">
        <v>248</v>
      </c>
      <c r="X7" s="1198"/>
      <c r="Y7" s="1198"/>
      <c r="Z7" s="1198"/>
      <c r="AA7" s="1198"/>
      <c r="AB7" s="1198"/>
      <c r="AC7" s="1198"/>
      <c r="AD7" s="1198"/>
      <c r="AE7" s="1198"/>
      <c r="AF7" s="1199"/>
      <c r="AG7" s="1200" t="e">
        <f>ROUND(R6/R8,1)</f>
        <v>#DIV/0!</v>
      </c>
      <c r="AH7" s="1201"/>
      <c r="AI7" s="1201"/>
      <c r="AJ7" s="1202"/>
      <c r="AK7" s="212"/>
      <c r="AL7" s="213"/>
      <c r="AM7" s="197"/>
      <c r="AN7" s="197"/>
      <c r="AO7" s="199"/>
      <c r="AP7" s="197"/>
    </row>
    <row r="8" spans="1:42" ht="40.5" customHeight="1" thickBot="1">
      <c r="A8" s="197"/>
      <c r="B8" s="1227" t="s">
        <v>249</v>
      </c>
      <c r="C8" s="1198"/>
      <c r="D8" s="1198"/>
      <c r="E8" s="1198"/>
      <c r="F8" s="1198"/>
      <c r="G8" s="1198"/>
      <c r="H8" s="1198"/>
      <c r="I8" s="1198"/>
      <c r="J8" s="1198"/>
      <c r="K8" s="1198"/>
      <c r="L8" s="1198"/>
      <c r="M8" s="1198"/>
      <c r="N8" s="1198"/>
      <c r="O8" s="1198"/>
      <c r="P8" s="1198"/>
      <c r="Q8" s="214" t="s">
        <v>250</v>
      </c>
      <c r="R8" s="1228"/>
      <c r="S8" s="1229"/>
      <c r="T8" s="1229"/>
      <c r="U8" s="1230"/>
      <c r="V8" s="209"/>
      <c r="W8" s="1231" t="s">
        <v>251</v>
      </c>
      <c r="X8" s="1231"/>
      <c r="Y8" s="1231"/>
      <c r="Z8" s="1231"/>
      <c r="AA8" s="1231"/>
      <c r="AB8" s="1231"/>
      <c r="AC8" s="1231"/>
      <c r="AD8" s="1231"/>
      <c r="AE8" s="1231"/>
      <c r="AF8" s="1231"/>
      <c r="AG8" s="1231"/>
      <c r="AH8" s="1231"/>
      <c r="AI8" s="1231"/>
      <c r="AJ8" s="1231"/>
      <c r="AK8" s="1232" t="e">
        <f>IF(AG6&lt;=AG7,"→　該当","→　非該当")</f>
        <v>#DIV/0!</v>
      </c>
      <c r="AL8" s="1232"/>
      <c r="AM8" s="215"/>
      <c r="AN8" s="215"/>
      <c r="AO8" s="216" t="e">
        <f>IF(AG6&lt;=AG7,"算定条件その１クリア","算定条件その１非該当")</f>
        <v>#DIV/0!</v>
      </c>
      <c r="AP8" s="197"/>
    </row>
    <row r="9" spans="1:42" ht="16.2">
      <c r="A9" s="197"/>
      <c r="B9" s="217"/>
      <c r="C9" s="217"/>
      <c r="D9" s="217"/>
      <c r="E9" s="217"/>
      <c r="F9" s="217"/>
      <c r="G9" s="217"/>
      <c r="H9" s="217"/>
      <c r="I9" s="217"/>
      <c r="J9" s="217"/>
      <c r="K9" s="217"/>
      <c r="L9" s="217"/>
      <c r="M9" s="217"/>
      <c r="N9" s="217"/>
      <c r="O9" s="217"/>
      <c r="P9" s="217"/>
      <c r="Q9" s="217"/>
      <c r="R9" s="218"/>
      <c r="S9" s="218"/>
      <c r="T9" s="218"/>
      <c r="U9" s="218"/>
      <c r="V9" s="219"/>
      <c r="W9" s="220"/>
      <c r="X9" s="220"/>
      <c r="Y9" s="220"/>
      <c r="Z9" s="220"/>
      <c r="AA9" s="220"/>
      <c r="AB9" s="220"/>
      <c r="AC9" s="220"/>
      <c r="AD9" s="220"/>
      <c r="AE9" s="220"/>
      <c r="AF9" s="220"/>
      <c r="AG9" s="220"/>
      <c r="AH9" s="220"/>
      <c r="AI9" s="220"/>
      <c r="AJ9" s="220"/>
      <c r="AK9" s="197"/>
      <c r="AL9" s="197"/>
      <c r="AM9" s="197"/>
      <c r="AN9" s="197"/>
      <c r="AO9" s="221" t="e">
        <f>IF(OR(AND(AG5&lt;51,AG8&gt;=15),(AND(AG5&gt;=51,AG8&gt;=AG6))),"算定条件その１クリア","")</f>
        <v>#DIV/0!</v>
      </c>
      <c r="AP9" s="197"/>
    </row>
    <row r="10" spans="1:42" ht="24" customHeight="1" thickBot="1">
      <c r="A10" s="222" t="s">
        <v>252</v>
      </c>
      <c r="B10" s="223"/>
      <c r="C10" s="224"/>
      <c r="D10" s="224"/>
      <c r="E10" s="224"/>
      <c r="F10" s="224"/>
      <c r="G10" s="224"/>
      <c r="H10" s="224"/>
      <c r="I10" s="224"/>
      <c r="J10" s="224"/>
      <c r="K10" s="224"/>
      <c r="L10" s="224"/>
      <c r="M10" s="224"/>
      <c r="N10" s="224"/>
      <c r="O10" s="224"/>
      <c r="P10" s="224"/>
      <c r="Q10" s="224"/>
      <c r="R10" s="224"/>
      <c r="S10" s="224"/>
      <c r="T10" s="224"/>
      <c r="U10" s="224"/>
      <c r="V10" s="225"/>
      <c r="W10" s="225"/>
      <c r="X10" s="226"/>
      <c r="Y10" s="226"/>
      <c r="Z10" s="226"/>
      <c r="AA10" s="226"/>
      <c r="AB10" s="226"/>
      <c r="AC10" s="226"/>
      <c r="AD10" s="226"/>
      <c r="AE10" s="226"/>
      <c r="AF10" s="226"/>
      <c r="AG10" s="226"/>
      <c r="AH10" s="226"/>
      <c r="AI10" s="226"/>
      <c r="AJ10" s="226"/>
      <c r="AK10" s="226"/>
      <c r="AL10" s="227"/>
      <c r="AM10" s="226"/>
      <c r="AN10" s="226"/>
      <c r="AO10" s="199"/>
      <c r="AP10" s="197"/>
    </row>
    <row r="11" spans="1:42" s="233" customFormat="1" ht="48.75" customHeight="1">
      <c r="A11" s="228"/>
      <c r="B11" s="1233" t="s">
        <v>253</v>
      </c>
      <c r="C11" s="1234"/>
      <c r="D11" s="1234"/>
      <c r="E11" s="1234"/>
      <c r="F11" s="1234"/>
      <c r="G11" s="1234"/>
      <c r="H11" s="1234"/>
      <c r="I11" s="1234"/>
      <c r="J11" s="1234"/>
      <c r="K11" s="1234"/>
      <c r="L11" s="1234"/>
      <c r="M11" s="1234"/>
      <c r="N11" s="1234"/>
      <c r="O11" s="1234"/>
      <c r="P11" s="1234"/>
      <c r="Q11" s="229" t="s">
        <v>254</v>
      </c>
      <c r="R11" s="1235"/>
      <c r="S11" s="1236"/>
      <c r="T11" s="1236"/>
      <c r="U11" s="1237"/>
      <c r="V11" s="230"/>
      <c r="W11" s="1238" t="s">
        <v>255</v>
      </c>
      <c r="X11" s="1239"/>
      <c r="Y11" s="1239"/>
      <c r="Z11" s="1239"/>
      <c r="AA11" s="1239"/>
      <c r="AB11" s="1239"/>
      <c r="AC11" s="1239"/>
      <c r="AD11" s="1239"/>
      <c r="AE11" s="1239"/>
      <c r="AF11" s="231" t="s">
        <v>256</v>
      </c>
      <c r="AG11" s="1240"/>
      <c r="AH11" s="1241"/>
      <c r="AI11" s="1241"/>
      <c r="AJ11" s="1242"/>
      <c r="AK11" s="228"/>
      <c r="AL11" s="228"/>
      <c r="AM11" s="228"/>
      <c r="AN11" s="228"/>
      <c r="AO11" s="232"/>
      <c r="AP11" s="228"/>
    </row>
    <row r="12" spans="1:42" s="233" customFormat="1" ht="48.75" customHeight="1" thickBot="1">
      <c r="A12" s="228"/>
      <c r="B12" s="234"/>
      <c r="C12" s="1215" t="s">
        <v>257</v>
      </c>
      <c r="D12" s="1216"/>
      <c r="E12" s="1216"/>
      <c r="F12" s="1216"/>
      <c r="G12" s="1216"/>
      <c r="H12" s="1216"/>
      <c r="I12" s="1216"/>
      <c r="J12" s="1216"/>
      <c r="K12" s="1216"/>
      <c r="L12" s="1216"/>
      <c r="M12" s="1216"/>
      <c r="N12" s="1216"/>
      <c r="O12" s="1216"/>
      <c r="P12" s="1216"/>
      <c r="Q12" s="235" t="s">
        <v>258</v>
      </c>
      <c r="R12" s="1217"/>
      <c r="S12" s="1218"/>
      <c r="T12" s="1218"/>
      <c r="U12" s="1219"/>
      <c r="V12" s="230"/>
      <c r="W12" s="1220" t="s">
        <v>259</v>
      </c>
      <c r="X12" s="1221"/>
      <c r="Y12" s="1221"/>
      <c r="Z12" s="1221"/>
      <c r="AA12" s="1221"/>
      <c r="AB12" s="1221"/>
      <c r="AC12" s="1221"/>
      <c r="AD12" s="1221"/>
      <c r="AE12" s="1221"/>
      <c r="AF12" s="236" t="s">
        <v>260</v>
      </c>
      <c r="AG12" s="1222" t="e">
        <f>ROUND(AG7/50,1)</f>
        <v>#DIV/0!</v>
      </c>
      <c r="AH12" s="1223"/>
      <c r="AI12" s="1223"/>
      <c r="AJ12" s="1224"/>
      <c r="AK12" s="228"/>
      <c r="AL12" s="228"/>
      <c r="AM12" s="228"/>
      <c r="AN12" s="228"/>
      <c r="AO12" s="237"/>
      <c r="AP12" s="228"/>
    </row>
    <row r="13" spans="1:42" s="233" customFormat="1" ht="16.2">
      <c r="A13" s="228"/>
      <c r="B13" s="238"/>
      <c r="C13" s="239"/>
      <c r="D13" s="239"/>
      <c r="E13" s="239"/>
      <c r="F13" s="239"/>
      <c r="G13" s="239"/>
      <c r="H13" s="239"/>
      <c r="I13" s="239"/>
      <c r="J13" s="239"/>
      <c r="K13" s="239"/>
      <c r="L13" s="239"/>
      <c r="M13" s="239"/>
      <c r="N13" s="239"/>
      <c r="O13" s="239"/>
      <c r="P13" s="239"/>
      <c r="Q13" s="239"/>
      <c r="R13" s="240"/>
      <c r="S13" s="240"/>
      <c r="T13" s="240"/>
      <c r="U13" s="240"/>
      <c r="V13" s="241"/>
      <c r="W13" s="1225" t="s">
        <v>261</v>
      </c>
      <c r="X13" s="1225"/>
      <c r="Y13" s="1225"/>
      <c r="Z13" s="1225"/>
      <c r="AA13" s="1225"/>
      <c r="AB13" s="1225"/>
      <c r="AC13" s="1225"/>
      <c r="AD13" s="1225"/>
      <c r="AE13" s="1225"/>
      <c r="AF13" s="1225"/>
      <c r="AG13" s="1225"/>
      <c r="AH13" s="1225"/>
      <c r="AI13" s="1225"/>
      <c r="AJ13" s="1225"/>
      <c r="AK13" s="1226" t="e">
        <f>IF(AND((R11&gt;=R12+AG11),(R12&gt;=AG12)),"→ 該当","→ 非該当")</f>
        <v>#DIV/0!</v>
      </c>
      <c r="AL13" s="1226"/>
      <c r="AM13" s="228"/>
      <c r="AN13" s="228"/>
      <c r="AO13" s="242" t="e">
        <f>IF(AND((R11&gt;=R12+AG11),(R12&gt;=AG12)),"算定条件その２クリア","算定条件その２非該当")</f>
        <v>#DIV/0!</v>
      </c>
      <c r="AP13" s="228"/>
    </row>
    <row r="14" spans="1:42" s="233" customFormat="1" ht="13.5" customHeight="1" thickBot="1">
      <c r="A14" s="228"/>
      <c r="B14" s="243"/>
      <c r="C14" s="243"/>
      <c r="D14" s="243"/>
      <c r="E14" s="243"/>
      <c r="F14" s="243"/>
      <c r="G14" s="243"/>
      <c r="H14" s="243"/>
      <c r="I14" s="243"/>
      <c r="J14" s="243"/>
      <c r="K14" s="243"/>
      <c r="L14" s="243"/>
      <c r="M14" s="243"/>
      <c r="N14" s="243"/>
      <c r="O14" s="243"/>
      <c r="P14" s="243"/>
      <c r="Q14" s="243"/>
      <c r="R14" s="240"/>
      <c r="S14" s="240"/>
      <c r="T14" s="230"/>
      <c r="U14" s="230"/>
      <c r="V14" s="230"/>
      <c r="W14" s="228"/>
      <c r="X14" s="228"/>
      <c r="Y14" s="228"/>
      <c r="Z14" s="228"/>
      <c r="AA14" s="228"/>
      <c r="AB14" s="228"/>
      <c r="AC14" s="228"/>
      <c r="AD14" s="228"/>
      <c r="AE14" s="228"/>
      <c r="AF14" s="228"/>
      <c r="AG14" s="228"/>
      <c r="AH14" s="228"/>
      <c r="AI14" s="228"/>
      <c r="AJ14" s="228"/>
      <c r="AK14" s="228"/>
      <c r="AL14" s="228"/>
      <c r="AM14" s="228"/>
      <c r="AN14" s="228"/>
      <c r="AO14" s="232"/>
      <c r="AP14" s="228"/>
    </row>
    <row r="15" spans="1:42" s="233" customFormat="1" ht="18" customHeight="1">
      <c r="A15" s="228"/>
      <c r="B15" s="1243" t="s">
        <v>262</v>
      </c>
      <c r="C15" s="1244"/>
      <c r="D15" s="1244"/>
      <c r="E15" s="1244"/>
      <c r="F15" s="1244"/>
      <c r="G15" s="1244"/>
      <c r="H15" s="1244"/>
      <c r="I15" s="1244"/>
      <c r="J15" s="1244"/>
      <c r="K15" s="1244"/>
      <c r="L15" s="1244"/>
      <c r="M15" s="1244"/>
      <c r="N15" s="1244"/>
      <c r="O15" s="1244"/>
      <c r="P15" s="1244"/>
      <c r="Q15" s="1244"/>
      <c r="R15" s="1244"/>
      <c r="S15" s="1244"/>
      <c r="T15" s="1244"/>
      <c r="U15" s="1244"/>
      <c r="V15" s="1244"/>
      <c r="W15" s="1244"/>
      <c r="X15" s="1244"/>
      <c r="Y15" s="1244"/>
      <c r="Z15" s="1244"/>
      <c r="AA15" s="1244"/>
      <c r="AB15" s="1244"/>
      <c r="AC15" s="1244"/>
      <c r="AD15" s="1244"/>
      <c r="AE15" s="1244"/>
      <c r="AF15" s="1244"/>
      <c r="AG15" s="1244"/>
      <c r="AH15" s="1244"/>
      <c r="AI15" s="1244"/>
      <c r="AJ15" s="1245"/>
      <c r="AK15" s="240"/>
      <c r="AL15" s="240"/>
      <c r="AM15" s="230"/>
      <c r="AN15" s="230"/>
      <c r="AO15" s="232"/>
      <c r="AP15" s="228"/>
    </row>
    <row r="16" spans="1:42" s="233" customFormat="1" ht="15.75" customHeight="1">
      <c r="A16" s="228"/>
      <c r="B16" s="1246" t="s">
        <v>263</v>
      </c>
      <c r="C16" s="1247"/>
      <c r="D16" s="1247"/>
      <c r="E16" s="1247"/>
      <c r="F16" s="1247"/>
      <c r="G16" s="1247"/>
      <c r="H16" s="1247"/>
      <c r="I16" s="1247"/>
      <c r="J16" s="1247"/>
      <c r="K16" s="1248" t="s">
        <v>264</v>
      </c>
      <c r="L16" s="1247"/>
      <c r="M16" s="1247"/>
      <c r="N16" s="1247"/>
      <c r="O16" s="1247"/>
      <c r="P16" s="1247"/>
      <c r="Q16" s="1247"/>
      <c r="R16" s="1247"/>
      <c r="S16" s="1247"/>
      <c r="T16" s="1249" t="s">
        <v>265</v>
      </c>
      <c r="U16" s="1250"/>
      <c r="V16" s="1250"/>
      <c r="W16" s="1250"/>
      <c r="X16" s="1250"/>
      <c r="Y16" s="1250"/>
      <c r="Z16" s="1250"/>
      <c r="AA16" s="1250"/>
      <c r="AB16" s="1251"/>
      <c r="AC16" s="1252" t="s">
        <v>266</v>
      </c>
      <c r="AD16" s="1253"/>
      <c r="AE16" s="1253"/>
      <c r="AF16" s="1253"/>
      <c r="AG16" s="1253"/>
      <c r="AH16" s="1253"/>
      <c r="AI16" s="1253"/>
      <c r="AJ16" s="1254"/>
      <c r="AK16" s="240"/>
      <c r="AL16" s="240"/>
      <c r="AM16" s="230"/>
      <c r="AN16" s="230"/>
      <c r="AO16" s="232"/>
      <c r="AP16" s="228"/>
    </row>
    <row r="17" spans="1:42" s="233" customFormat="1" ht="28.5" customHeight="1">
      <c r="A17" s="228"/>
      <c r="B17" s="1255" t="s">
        <v>267</v>
      </c>
      <c r="C17" s="1247"/>
      <c r="D17" s="1247"/>
      <c r="E17" s="1247"/>
      <c r="F17" s="1247"/>
      <c r="G17" s="1247"/>
      <c r="H17" s="1247"/>
      <c r="I17" s="1247"/>
      <c r="J17" s="1247"/>
      <c r="K17" s="1247" t="s">
        <v>268</v>
      </c>
      <c r="L17" s="1247"/>
      <c r="M17" s="1247"/>
      <c r="N17" s="1247"/>
      <c r="O17" s="1247"/>
      <c r="P17" s="1247"/>
      <c r="Q17" s="1247"/>
      <c r="R17" s="1247"/>
      <c r="S17" s="1247"/>
      <c r="T17" s="1256" t="s">
        <v>269</v>
      </c>
      <c r="U17" s="1257"/>
      <c r="V17" s="1257"/>
      <c r="W17" s="1257"/>
      <c r="X17" s="1257"/>
      <c r="Y17" s="1257"/>
      <c r="Z17" s="1257"/>
      <c r="AA17" s="1257"/>
      <c r="AB17" s="1258"/>
      <c r="AC17" s="1259" t="s">
        <v>270</v>
      </c>
      <c r="AD17" s="1260"/>
      <c r="AE17" s="1260"/>
      <c r="AF17" s="1260"/>
      <c r="AG17" s="1260"/>
      <c r="AH17" s="1260"/>
      <c r="AI17" s="1260"/>
      <c r="AJ17" s="1261"/>
      <c r="AK17" s="240"/>
      <c r="AL17" s="240"/>
      <c r="AM17" s="230"/>
      <c r="AN17" s="230"/>
      <c r="AO17" s="232"/>
      <c r="AP17" s="228"/>
    </row>
    <row r="18" spans="1:42" s="233" customFormat="1" ht="26.25" customHeight="1" thickBot="1">
      <c r="A18" s="228"/>
      <c r="B18" s="1275" t="e">
        <f>ROUNDUP(AG5/3,1)</f>
        <v>#DIV/0!</v>
      </c>
      <c r="C18" s="1276"/>
      <c r="D18" s="1276"/>
      <c r="E18" s="1276"/>
      <c r="F18" s="1276"/>
      <c r="G18" s="1276"/>
      <c r="H18" s="1276"/>
      <c r="I18" s="1276"/>
      <c r="J18" s="1276"/>
      <c r="K18" s="1276" t="e">
        <f>ROUNDUP(AG5/5,1)</f>
        <v>#DIV/0!</v>
      </c>
      <c r="L18" s="1276"/>
      <c r="M18" s="1276"/>
      <c r="N18" s="1276"/>
      <c r="O18" s="1276"/>
      <c r="P18" s="1276"/>
      <c r="Q18" s="1276"/>
      <c r="R18" s="1276"/>
      <c r="S18" s="1276"/>
      <c r="T18" s="1277" t="e">
        <f>ROUNDUP(AG5/6,1)</f>
        <v>#DIV/0!</v>
      </c>
      <c r="U18" s="1278"/>
      <c r="V18" s="1278"/>
      <c r="W18" s="1278"/>
      <c r="X18" s="1278"/>
      <c r="Y18" s="1278"/>
      <c r="Z18" s="1278"/>
      <c r="AA18" s="1278"/>
      <c r="AB18" s="1279"/>
      <c r="AC18" s="1280" t="e">
        <f>ROUNDUP(AG5/10,1)</f>
        <v>#DIV/0!</v>
      </c>
      <c r="AD18" s="1280"/>
      <c r="AE18" s="1280"/>
      <c r="AF18" s="1280"/>
      <c r="AG18" s="1280"/>
      <c r="AH18" s="1280"/>
      <c r="AI18" s="1280"/>
      <c r="AJ18" s="1281"/>
      <c r="AK18" s="240"/>
      <c r="AL18" s="240"/>
      <c r="AM18" s="230"/>
      <c r="AN18" s="230"/>
      <c r="AO18" s="232"/>
      <c r="AP18" s="228"/>
    </row>
    <row r="19" spans="1:42" s="233" customFormat="1" ht="11.25" customHeight="1">
      <c r="A19" s="228"/>
      <c r="B19" s="244"/>
      <c r="C19" s="244"/>
      <c r="D19" s="244"/>
      <c r="E19" s="244"/>
      <c r="F19" s="244"/>
      <c r="G19" s="244"/>
      <c r="H19" s="244"/>
      <c r="I19" s="244"/>
      <c r="J19" s="244"/>
      <c r="K19" s="244"/>
      <c r="L19" s="244"/>
      <c r="M19" s="244"/>
      <c r="N19" s="244"/>
      <c r="O19" s="244"/>
      <c r="P19" s="244"/>
      <c r="Q19" s="244"/>
      <c r="R19" s="244"/>
      <c r="S19" s="244"/>
      <c r="T19" s="244"/>
      <c r="U19" s="245"/>
      <c r="V19" s="245"/>
      <c r="W19" s="245"/>
      <c r="X19" s="245"/>
      <c r="Y19" s="245"/>
      <c r="Z19" s="245"/>
      <c r="AA19" s="245"/>
      <c r="AB19" s="245"/>
      <c r="AC19" s="245"/>
      <c r="AD19" s="245"/>
      <c r="AE19" s="245"/>
      <c r="AF19" s="245"/>
      <c r="AG19" s="245"/>
      <c r="AH19" s="245"/>
      <c r="AI19" s="245"/>
      <c r="AJ19" s="245"/>
      <c r="AK19" s="240"/>
      <c r="AL19" s="240"/>
      <c r="AM19" s="230"/>
      <c r="AN19" s="230"/>
      <c r="AO19" s="232"/>
      <c r="AP19" s="228"/>
    </row>
    <row r="20" spans="1:42" s="233" customFormat="1" ht="18" customHeight="1" thickBot="1">
      <c r="A20" s="222" t="s">
        <v>271</v>
      </c>
      <c r="B20" s="246"/>
      <c r="C20" s="246"/>
      <c r="D20" s="246"/>
      <c r="E20" s="246"/>
      <c r="F20" s="246"/>
      <c r="G20" s="246"/>
      <c r="H20" s="246"/>
      <c r="I20" s="246"/>
      <c r="J20" s="246"/>
      <c r="K20" s="246"/>
      <c r="L20" s="246"/>
      <c r="M20" s="246"/>
      <c r="N20" s="246"/>
      <c r="O20" s="246"/>
      <c r="P20" s="246"/>
      <c r="Q20" s="246"/>
      <c r="R20" s="246"/>
      <c r="S20" s="247"/>
      <c r="T20" s="247"/>
      <c r="U20" s="247"/>
      <c r="V20" s="247"/>
      <c r="W20" s="247"/>
      <c r="X20" s="247"/>
      <c r="Y20" s="247"/>
      <c r="Z20" s="247"/>
      <c r="AA20" s="247"/>
      <c r="AB20" s="247"/>
      <c r="AC20" s="247"/>
      <c r="AD20" s="247"/>
      <c r="AE20" s="247"/>
      <c r="AF20" s="247"/>
      <c r="AG20" s="247"/>
      <c r="AH20" s="248"/>
      <c r="AI20" s="248"/>
      <c r="AJ20" s="248"/>
      <c r="AK20" s="228"/>
      <c r="AL20" s="228"/>
      <c r="AM20" s="228"/>
      <c r="AN20" s="228"/>
      <c r="AO20" s="232"/>
      <c r="AP20" s="228"/>
    </row>
    <row r="21" spans="1:42" ht="27.75" customHeight="1" thickBot="1">
      <c r="A21" s="197"/>
      <c r="B21" s="1282" t="s">
        <v>178</v>
      </c>
      <c r="C21" s="1283"/>
      <c r="D21" s="1283"/>
      <c r="E21" s="1283"/>
      <c r="F21" s="1283"/>
      <c r="G21" s="1283"/>
      <c r="H21" s="1283"/>
      <c r="I21" s="1283"/>
      <c r="J21" s="1283"/>
      <c r="K21" s="1283"/>
      <c r="L21" s="1283"/>
      <c r="M21" s="1283"/>
      <c r="N21" s="1283"/>
      <c r="O21" s="1283"/>
      <c r="P21" s="1283"/>
      <c r="Q21" s="1283"/>
      <c r="R21" s="1284"/>
      <c r="S21" s="1285" t="s">
        <v>272</v>
      </c>
      <c r="T21" s="1283"/>
      <c r="U21" s="1283"/>
      <c r="V21" s="1283"/>
      <c r="W21" s="1283"/>
      <c r="X21" s="1283"/>
      <c r="Y21" s="1283"/>
      <c r="Z21" s="1283"/>
      <c r="AA21" s="1283"/>
      <c r="AB21" s="1283"/>
      <c r="AC21" s="1283"/>
      <c r="AD21" s="1284"/>
      <c r="AE21" s="1286" t="s">
        <v>273</v>
      </c>
      <c r="AF21" s="1286"/>
      <c r="AG21" s="1286"/>
      <c r="AH21" s="1286"/>
      <c r="AI21" s="1286"/>
      <c r="AJ21" s="1287"/>
      <c r="AK21" s="197"/>
      <c r="AL21" s="197"/>
      <c r="AM21" s="197"/>
      <c r="AN21" s="197"/>
      <c r="AO21" s="199"/>
      <c r="AP21" s="197"/>
    </row>
    <row r="22" spans="1:42" ht="21" customHeight="1">
      <c r="A22" s="197"/>
      <c r="B22" s="249">
        <v>1</v>
      </c>
      <c r="C22" s="1262"/>
      <c r="D22" s="1262"/>
      <c r="E22" s="1262"/>
      <c r="F22" s="1262"/>
      <c r="G22" s="1262"/>
      <c r="H22" s="1262"/>
      <c r="I22" s="1262"/>
      <c r="J22" s="1262"/>
      <c r="K22" s="1262"/>
      <c r="L22" s="1262"/>
      <c r="M22" s="1262"/>
      <c r="N22" s="1262"/>
      <c r="O22" s="1262"/>
      <c r="P22" s="1262"/>
      <c r="Q22" s="1262"/>
      <c r="R22" s="1262"/>
      <c r="S22" s="1263"/>
      <c r="T22" s="1264"/>
      <c r="U22" s="1264"/>
      <c r="V22" s="1264"/>
      <c r="W22" s="1264"/>
      <c r="X22" s="1264"/>
      <c r="Y22" s="1264"/>
      <c r="Z22" s="1264"/>
      <c r="AA22" s="1264"/>
      <c r="AB22" s="1264"/>
      <c r="AC22" s="1264"/>
      <c r="AD22" s="1265"/>
      <c r="AE22" s="1266"/>
      <c r="AF22" s="1266"/>
      <c r="AG22" s="1266"/>
      <c r="AH22" s="1266"/>
      <c r="AI22" s="1266"/>
      <c r="AJ22" s="1267"/>
      <c r="AK22" s="197"/>
      <c r="AL22" s="197"/>
      <c r="AM22" s="197"/>
      <c r="AN22" s="197"/>
      <c r="AO22" s="199"/>
      <c r="AP22" s="197"/>
    </row>
    <row r="23" spans="1:42" ht="21" customHeight="1">
      <c r="A23" s="197"/>
      <c r="B23" s="250">
        <v>2</v>
      </c>
      <c r="C23" s="1268"/>
      <c r="D23" s="1269"/>
      <c r="E23" s="1269"/>
      <c r="F23" s="1269"/>
      <c r="G23" s="1269"/>
      <c r="H23" s="1269"/>
      <c r="I23" s="1269"/>
      <c r="J23" s="1269"/>
      <c r="K23" s="1269"/>
      <c r="L23" s="1269"/>
      <c r="M23" s="1269"/>
      <c r="N23" s="1269"/>
      <c r="O23" s="1269"/>
      <c r="P23" s="1269"/>
      <c r="Q23" s="1269"/>
      <c r="R23" s="1270"/>
      <c r="S23" s="1271"/>
      <c r="T23" s="1272"/>
      <c r="U23" s="1272"/>
      <c r="V23" s="1272"/>
      <c r="W23" s="1272"/>
      <c r="X23" s="1272"/>
      <c r="Y23" s="1272"/>
      <c r="Z23" s="1272"/>
      <c r="AA23" s="1272"/>
      <c r="AB23" s="1272"/>
      <c r="AC23" s="1272"/>
      <c r="AD23" s="1273"/>
      <c r="AE23" s="1271"/>
      <c r="AF23" s="1272"/>
      <c r="AG23" s="1272"/>
      <c r="AH23" s="1272"/>
      <c r="AI23" s="1272"/>
      <c r="AJ23" s="1274"/>
      <c r="AK23" s="197"/>
      <c r="AL23" s="197"/>
      <c r="AM23" s="197"/>
      <c r="AN23" s="197"/>
      <c r="AO23" s="199"/>
      <c r="AP23" s="197"/>
    </row>
    <row r="24" spans="1:42" ht="21" customHeight="1">
      <c r="A24" s="197"/>
      <c r="B24" s="250">
        <v>3</v>
      </c>
      <c r="C24" s="1268"/>
      <c r="D24" s="1269"/>
      <c r="E24" s="1269"/>
      <c r="F24" s="1269"/>
      <c r="G24" s="1269"/>
      <c r="H24" s="1269"/>
      <c r="I24" s="1269"/>
      <c r="J24" s="1269"/>
      <c r="K24" s="1269"/>
      <c r="L24" s="1269"/>
      <c r="M24" s="1269"/>
      <c r="N24" s="1269"/>
      <c r="O24" s="1269"/>
      <c r="P24" s="1269"/>
      <c r="Q24" s="1269"/>
      <c r="R24" s="1270"/>
      <c r="S24" s="1271"/>
      <c r="T24" s="1272"/>
      <c r="U24" s="1272"/>
      <c r="V24" s="1272"/>
      <c r="W24" s="1272"/>
      <c r="X24" s="1272"/>
      <c r="Y24" s="1272"/>
      <c r="Z24" s="1272"/>
      <c r="AA24" s="1272"/>
      <c r="AB24" s="1272"/>
      <c r="AC24" s="1272"/>
      <c r="AD24" s="1273"/>
      <c r="AE24" s="1271"/>
      <c r="AF24" s="1272"/>
      <c r="AG24" s="1272"/>
      <c r="AH24" s="1272"/>
      <c r="AI24" s="1272"/>
      <c r="AJ24" s="1274"/>
      <c r="AK24" s="197"/>
      <c r="AL24" s="197"/>
      <c r="AM24" s="197"/>
      <c r="AN24" s="197"/>
      <c r="AO24" s="199"/>
      <c r="AP24" s="197"/>
    </row>
    <row r="25" spans="1:42" ht="21" customHeight="1">
      <c r="A25" s="197"/>
      <c r="B25" s="250">
        <v>4</v>
      </c>
      <c r="C25" s="1268"/>
      <c r="D25" s="1269"/>
      <c r="E25" s="1269"/>
      <c r="F25" s="1269"/>
      <c r="G25" s="1269"/>
      <c r="H25" s="1269"/>
      <c r="I25" s="1269"/>
      <c r="J25" s="1269"/>
      <c r="K25" s="1269"/>
      <c r="L25" s="1269"/>
      <c r="M25" s="1269"/>
      <c r="N25" s="1269"/>
      <c r="O25" s="1269"/>
      <c r="P25" s="1269"/>
      <c r="Q25" s="1269"/>
      <c r="R25" s="1270"/>
      <c r="S25" s="1271"/>
      <c r="T25" s="1272"/>
      <c r="U25" s="1272"/>
      <c r="V25" s="1272"/>
      <c r="W25" s="1272"/>
      <c r="X25" s="1272"/>
      <c r="Y25" s="1272"/>
      <c r="Z25" s="1272"/>
      <c r="AA25" s="1272"/>
      <c r="AB25" s="1272"/>
      <c r="AC25" s="1272"/>
      <c r="AD25" s="1273"/>
      <c r="AE25" s="1271"/>
      <c r="AF25" s="1272"/>
      <c r="AG25" s="1272"/>
      <c r="AH25" s="1272"/>
      <c r="AI25" s="1272"/>
      <c r="AJ25" s="1274"/>
      <c r="AK25" s="197"/>
      <c r="AL25" s="197"/>
      <c r="AM25" s="197"/>
      <c r="AN25" s="197"/>
      <c r="AO25" s="199"/>
      <c r="AP25" s="197"/>
    </row>
    <row r="26" spans="1:42" ht="21" customHeight="1">
      <c r="A26" s="197"/>
      <c r="B26" s="250">
        <v>5</v>
      </c>
      <c r="C26" s="1268"/>
      <c r="D26" s="1269"/>
      <c r="E26" s="1269"/>
      <c r="F26" s="1269"/>
      <c r="G26" s="1269"/>
      <c r="H26" s="1269"/>
      <c r="I26" s="1269"/>
      <c r="J26" s="1269"/>
      <c r="K26" s="1269"/>
      <c r="L26" s="1269"/>
      <c r="M26" s="1269"/>
      <c r="N26" s="1269"/>
      <c r="O26" s="1269"/>
      <c r="P26" s="1269"/>
      <c r="Q26" s="1269"/>
      <c r="R26" s="1270"/>
      <c r="S26" s="1271"/>
      <c r="T26" s="1272"/>
      <c r="U26" s="1272"/>
      <c r="V26" s="1272"/>
      <c r="W26" s="1272"/>
      <c r="X26" s="1272"/>
      <c r="Y26" s="1272"/>
      <c r="Z26" s="1272"/>
      <c r="AA26" s="1272"/>
      <c r="AB26" s="1272"/>
      <c r="AC26" s="1272"/>
      <c r="AD26" s="1273"/>
      <c r="AE26" s="1271"/>
      <c r="AF26" s="1272"/>
      <c r="AG26" s="1272"/>
      <c r="AH26" s="1272"/>
      <c r="AI26" s="1272"/>
      <c r="AJ26" s="1274"/>
      <c r="AK26" s="197"/>
      <c r="AL26" s="197"/>
      <c r="AM26" s="197"/>
      <c r="AN26" s="197"/>
      <c r="AO26" s="199"/>
      <c r="AP26" s="197"/>
    </row>
    <row r="27" spans="1:42" ht="21" customHeight="1">
      <c r="A27" s="197"/>
      <c r="B27" s="250">
        <v>6</v>
      </c>
      <c r="C27" s="1268"/>
      <c r="D27" s="1269"/>
      <c r="E27" s="1269"/>
      <c r="F27" s="1269"/>
      <c r="G27" s="1269"/>
      <c r="H27" s="1269"/>
      <c r="I27" s="1269"/>
      <c r="J27" s="1269"/>
      <c r="K27" s="1269"/>
      <c r="L27" s="1269"/>
      <c r="M27" s="1269"/>
      <c r="N27" s="1269"/>
      <c r="O27" s="1269"/>
      <c r="P27" s="1269"/>
      <c r="Q27" s="1269"/>
      <c r="R27" s="1270"/>
      <c r="S27" s="1271"/>
      <c r="T27" s="1272"/>
      <c r="U27" s="1272"/>
      <c r="V27" s="1272"/>
      <c r="W27" s="1272"/>
      <c r="X27" s="1272"/>
      <c r="Y27" s="1272"/>
      <c r="Z27" s="1272"/>
      <c r="AA27" s="1272"/>
      <c r="AB27" s="1272"/>
      <c r="AC27" s="1272"/>
      <c r="AD27" s="1273"/>
      <c r="AE27" s="1266"/>
      <c r="AF27" s="1266"/>
      <c r="AG27" s="1266"/>
      <c r="AH27" s="1266"/>
      <c r="AI27" s="1266"/>
      <c r="AJ27" s="1267"/>
      <c r="AK27" s="197"/>
      <c r="AL27" s="197"/>
      <c r="AM27" s="197"/>
      <c r="AN27" s="197"/>
      <c r="AO27" s="199"/>
      <c r="AP27" s="197"/>
    </row>
    <row r="28" spans="1:42" ht="21" customHeight="1">
      <c r="A28" s="197"/>
      <c r="B28" s="250">
        <v>7</v>
      </c>
      <c r="C28" s="1268"/>
      <c r="D28" s="1269"/>
      <c r="E28" s="1269"/>
      <c r="F28" s="1269"/>
      <c r="G28" s="1269"/>
      <c r="H28" s="1269"/>
      <c r="I28" s="1269"/>
      <c r="J28" s="1269"/>
      <c r="K28" s="1269"/>
      <c r="L28" s="1269"/>
      <c r="M28" s="1269"/>
      <c r="N28" s="1269"/>
      <c r="O28" s="1269"/>
      <c r="P28" s="1269"/>
      <c r="Q28" s="1269"/>
      <c r="R28" s="1270"/>
      <c r="S28" s="1271"/>
      <c r="T28" s="1272"/>
      <c r="U28" s="1272"/>
      <c r="V28" s="1272"/>
      <c r="W28" s="1272"/>
      <c r="X28" s="1272"/>
      <c r="Y28" s="1272"/>
      <c r="Z28" s="1272"/>
      <c r="AA28" s="1272"/>
      <c r="AB28" s="1272"/>
      <c r="AC28" s="1272"/>
      <c r="AD28" s="1273"/>
      <c r="AE28" s="1271"/>
      <c r="AF28" s="1272"/>
      <c r="AG28" s="1272"/>
      <c r="AH28" s="1272"/>
      <c r="AI28" s="1272"/>
      <c r="AJ28" s="1274"/>
      <c r="AK28" s="197"/>
      <c r="AL28" s="197"/>
      <c r="AM28" s="197"/>
      <c r="AN28" s="197"/>
      <c r="AO28" s="199"/>
      <c r="AP28" s="197"/>
    </row>
    <row r="29" spans="1:42" ht="21" customHeight="1">
      <c r="A29" s="197"/>
      <c r="B29" s="250">
        <v>8</v>
      </c>
      <c r="C29" s="1268"/>
      <c r="D29" s="1269"/>
      <c r="E29" s="1269"/>
      <c r="F29" s="1269"/>
      <c r="G29" s="1269"/>
      <c r="H29" s="1269"/>
      <c r="I29" s="1269"/>
      <c r="J29" s="1269"/>
      <c r="K29" s="1269"/>
      <c r="L29" s="1269"/>
      <c r="M29" s="1269"/>
      <c r="N29" s="1269"/>
      <c r="O29" s="1269"/>
      <c r="P29" s="1269"/>
      <c r="Q29" s="1269"/>
      <c r="R29" s="1270"/>
      <c r="S29" s="1271"/>
      <c r="T29" s="1272"/>
      <c r="U29" s="1272"/>
      <c r="V29" s="1272"/>
      <c r="W29" s="1272"/>
      <c r="X29" s="1272"/>
      <c r="Y29" s="1272"/>
      <c r="Z29" s="1272"/>
      <c r="AA29" s="1272"/>
      <c r="AB29" s="1272"/>
      <c r="AC29" s="1272"/>
      <c r="AD29" s="1273"/>
      <c r="AE29" s="1271"/>
      <c r="AF29" s="1272"/>
      <c r="AG29" s="1272"/>
      <c r="AH29" s="1272"/>
      <c r="AI29" s="1272"/>
      <c r="AJ29" s="1274"/>
      <c r="AK29" s="197"/>
      <c r="AL29" s="197"/>
      <c r="AM29" s="197"/>
      <c r="AN29" s="197"/>
      <c r="AO29" s="199"/>
      <c r="AP29" s="197"/>
    </row>
    <row r="30" spans="1:42" ht="21" customHeight="1">
      <c r="A30" s="197"/>
      <c r="B30" s="250">
        <v>9</v>
      </c>
      <c r="C30" s="1268"/>
      <c r="D30" s="1269"/>
      <c r="E30" s="1269"/>
      <c r="F30" s="1269"/>
      <c r="G30" s="1269"/>
      <c r="H30" s="1269"/>
      <c r="I30" s="1269"/>
      <c r="J30" s="1269"/>
      <c r="K30" s="1269"/>
      <c r="L30" s="1269"/>
      <c r="M30" s="1269"/>
      <c r="N30" s="1269"/>
      <c r="O30" s="1269"/>
      <c r="P30" s="1269"/>
      <c r="Q30" s="1269"/>
      <c r="R30" s="1270"/>
      <c r="S30" s="1271"/>
      <c r="T30" s="1272"/>
      <c r="U30" s="1272"/>
      <c r="V30" s="1272"/>
      <c r="W30" s="1272"/>
      <c r="X30" s="1272"/>
      <c r="Y30" s="1272"/>
      <c r="Z30" s="1272"/>
      <c r="AA30" s="1272"/>
      <c r="AB30" s="1272"/>
      <c r="AC30" s="1272"/>
      <c r="AD30" s="1273"/>
      <c r="AE30" s="1271"/>
      <c r="AF30" s="1272"/>
      <c r="AG30" s="1272"/>
      <c r="AH30" s="1272"/>
      <c r="AI30" s="1272"/>
      <c r="AJ30" s="1274"/>
      <c r="AK30" s="197"/>
      <c r="AL30" s="197"/>
      <c r="AM30" s="197"/>
      <c r="AN30" s="197"/>
      <c r="AO30" s="199"/>
      <c r="AP30" s="197"/>
    </row>
    <row r="31" spans="1:42" ht="21" customHeight="1">
      <c r="A31" s="197"/>
      <c r="B31" s="250">
        <v>10</v>
      </c>
      <c r="C31" s="1268"/>
      <c r="D31" s="1269"/>
      <c r="E31" s="1269"/>
      <c r="F31" s="1269"/>
      <c r="G31" s="1269"/>
      <c r="H31" s="1269"/>
      <c r="I31" s="1269"/>
      <c r="J31" s="1269"/>
      <c r="K31" s="1269"/>
      <c r="L31" s="1269"/>
      <c r="M31" s="1269"/>
      <c r="N31" s="1269"/>
      <c r="O31" s="1269"/>
      <c r="P31" s="1269"/>
      <c r="Q31" s="1269"/>
      <c r="R31" s="1270"/>
      <c r="S31" s="1271"/>
      <c r="T31" s="1272"/>
      <c r="U31" s="1272"/>
      <c r="V31" s="1272"/>
      <c r="W31" s="1272"/>
      <c r="X31" s="1272"/>
      <c r="Y31" s="1272"/>
      <c r="Z31" s="1272"/>
      <c r="AA31" s="1272"/>
      <c r="AB31" s="1272"/>
      <c r="AC31" s="1272"/>
      <c r="AD31" s="1273"/>
      <c r="AE31" s="1271"/>
      <c r="AF31" s="1272"/>
      <c r="AG31" s="1272"/>
      <c r="AH31" s="1272"/>
      <c r="AI31" s="1272"/>
      <c r="AJ31" s="1274"/>
      <c r="AK31" s="197"/>
      <c r="AL31" s="197"/>
      <c r="AM31" s="197"/>
      <c r="AN31" s="197"/>
      <c r="AO31" s="199"/>
      <c r="AP31" s="197"/>
    </row>
    <row r="32" spans="1:42" ht="21" customHeight="1">
      <c r="A32" s="197"/>
      <c r="B32" s="250">
        <v>11</v>
      </c>
      <c r="C32" s="1268"/>
      <c r="D32" s="1269"/>
      <c r="E32" s="1269"/>
      <c r="F32" s="1269"/>
      <c r="G32" s="1269"/>
      <c r="H32" s="1269"/>
      <c r="I32" s="1269"/>
      <c r="J32" s="1269"/>
      <c r="K32" s="1269"/>
      <c r="L32" s="1269"/>
      <c r="M32" s="1269"/>
      <c r="N32" s="1269"/>
      <c r="O32" s="1269"/>
      <c r="P32" s="1269"/>
      <c r="Q32" s="1269"/>
      <c r="R32" s="1270"/>
      <c r="S32" s="1271"/>
      <c r="T32" s="1272"/>
      <c r="U32" s="1272"/>
      <c r="V32" s="1272"/>
      <c r="W32" s="1272"/>
      <c r="X32" s="1272"/>
      <c r="Y32" s="1272"/>
      <c r="Z32" s="1272"/>
      <c r="AA32" s="1272"/>
      <c r="AB32" s="1272"/>
      <c r="AC32" s="1272"/>
      <c r="AD32" s="1273"/>
      <c r="AE32" s="1271"/>
      <c r="AF32" s="1272"/>
      <c r="AG32" s="1272"/>
      <c r="AH32" s="1272"/>
      <c r="AI32" s="1272"/>
      <c r="AJ32" s="1274"/>
      <c r="AK32" s="197"/>
      <c r="AL32" s="197"/>
      <c r="AM32" s="197"/>
      <c r="AN32" s="197"/>
      <c r="AO32" s="199"/>
      <c r="AP32" s="197"/>
    </row>
    <row r="33" spans="1:42" ht="21" customHeight="1">
      <c r="A33" s="197"/>
      <c r="B33" s="250">
        <v>12</v>
      </c>
      <c r="C33" s="1268"/>
      <c r="D33" s="1269"/>
      <c r="E33" s="1269"/>
      <c r="F33" s="1269"/>
      <c r="G33" s="1269"/>
      <c r="H33" s="1269"/>
      <c r="I33" s="1269"/>
      <c r="J33" s="1269"/>
      <c r="K33" s="1269"/>
      <c r="L33" s="1269"/>
      <c r="M33" s="1269"/>
      <c r="N33" s="1269"/>
      <c r="O33" s="1269"/>
      <c r="P33" s="1269"/>
      <c r="Q33" s="1269"/>
      <c r="R33" s="1270"/>
      <c r="S33" s="1271"/>
      <c r="T33" s="1272"/>
      <c r="U33" s="1272"/>
      <c r="V33" s="1272"/>
      <c r="W33" s="1272"/>
      <c r="X33" s="1272"/>
      <c r="Y33" s="1272"/>
      <c r="Z33" s="1272"/>
      <c r="AA33" s="1272"/>
      <c r="AB33" s="1272"/>
      <c r="AC33" s="1272"/>
      <c r="AD33" s="1273"/>
      <c r="AE33" s="1266"/>
      <c r="AF33" s="1266"/>
      <c r="AG33" s="1266"/>
      <c r="AH33" s="1266"/>
      <c r="AI33" s="1266"/>
      <c r="AJ33" s="1267"/>
      <c r="AK33" s="197"/>
      <c r="AL33" s="197"/>
      <c r="AM33" s="197"/>
      <c r="AN33" s="197"/>
      <c r="AO33" s="199"/>
      <c r="AP33" s="197"/>
    </row>
    <row r="34" spans="1:42" ht="21" customHeight="1">
      <c r="A34" s="197"/>
      <c r="B34" s="250">
        <v>13</v>
      </c>
      <c r="C34" s="1268"/>
      <c r="D34" s="1269"/>
      <c r="E34" s="1269"/>
      <c r="F34" s="1269"/>
      <c r="G34" s="1269"/>
      <c r="H34" s="1269"/>
      <c r="I34" s="1269"/>
      <c r="J34" s="1269"/>
      <c r="K34" s="1269"/>
      <c r="L34" s="1269"/>
      <c r="M34" s="1269"/>
      <c r="N34" s="1269"/>
      <c r="O34" s="1269"/>
      <c r="P34" s="1269"/>
      <c r="Q34" s="1269"/>
      <c r="R34" s="1270"/>
      <c r="S34" s="1271"/>
      <c r="T34" s="1272"/>
      <c r="U34" s="1272"/>
      <c r="V34" s="1272"/>
      <c r="W34" s="1272"/>
      <c r="X34" s="1272"/>
      <c r="Y34" s="1272"/>
      <c r="Z34" s="1272"/>
      <c r="AA34" s="1272"/>
      <c r="AB34" s="1272"/>
      <c r="AC34" s="1272"/>
      <c r="AD34" s="1273"/>
      <c r="AE34" s="1271"/>
      <c r="AF34" s="1272"/>
      <c r="AG34" s="1272"/>
      <c r="AH34" s="1272"/>
      <c r="AI34" s="1272"/>
      <c r="AJ34" s="1274"/>
      <c r="AK34" s="197"/>
      <c r="AL34" s="197"/>
      <c r="AM34" s="197"/>
      <c r="AN34" s="197"/>
      <c r="AO34" s="251"/>
      <c r="AP34" s="197"/>
    </row>
    <row r="35" spans="1:42" ht="21" customHeight="1">
      <c r="A35" s="197"/>
      <c r="B35" s="250">
        <v>14</v>
      </c>
      <c r="C35" s="1268"/>
      <c r="D35" s="1269"/>
      <c r="E35" s="1269"/>
      <c r="F35" s="1269"/>
      <c r="G35" s="1269"/>
      <c r="H35" s="1269"/>
      <c r="I35" s="1269"/>
      <c r="J35" s="1269"/>
      <c r="K35" s="1269"/>
      <c r="L35" s="1269"/>
      <c r="M35" s="1269"/>
      <c r="N35" s="1269"/>
      <c r="O35" s="1269"/>
      <c r="P35" s="1269"/>
      <c r="Q35" s="1269"/>
      <c r="R35" s="1270"/>
      <c r="S35" s="1271"/>
      <c r="T35" s="1272"/>
      <c r="U35" s="1272"/>
      <c r="V35" s="1272"/>
      <c r="W35" s="1272"/>
      <c r="X35" s="1272"/>
      <c r="Y35" s="1272"/>
      <c r="Z35" s="1272"/>
      <c r="AA35" s="1272"/>
      <c r="AB35" s="1272"/>
      <c r="AC35" s="1272"/>
      <c r="AD35" s="1273"/>
      <c r="AE35" s="1271"/>
      <c r="AF35" s="1272"/>
      <c r="AG35" s="1272"/>
      <c r="AH35" s="1272"/>
      <c r="AI35" s="1272"/>
      <c r="AJ35" s="1274"/>
      <c r="AK35" s="197"/>
      <c r="AL35" s="197"/>
      <c r="AM35" s="197"/>
      <c r="AN35" s="197"/>
      <c r="AO35" s="251"/>
      <c r="AP35" s="197"/>
    </row>
    <row r="36" spans="1:42" ht="21" customHeight="1">
      <c r="A36" s="197"/>
      <c r="B36" s="250">
        <v>15</v>
      </c>
      <c r="C36" s="1268"/>
      <c r="D36" s="1269"/>
      <c r="E36" s="1269"/>
      <c r="F36" s="1269"/>
      <c r="G36" s="1269"/>
      <c r="H36" s="1269"/>
      <c r="I36" s="1269"/>
      <c r="J36" s="1269"/>
      <c r="K36" s="1269"/>
      <c r="L36" s="1269"/>
      <c r="M36" s="1269"/>
      <c r="N36" s="1269"/>
      <c r="O36" s="1269"/>
      <c r="P36" s="1269"/>
      <c r="Q36" s="1269"/>
      <c r="R36" s="1270"/>
      <c r="S36" s="1271"/>
      <c r="T36" s="1272"/>
      <c r="U36" s="1272"/>
      <c r="V36" s="1272"/>
      <c r="W36" s="1272"/>
      <c r="X36" s="1272"/>
      <c r="Y36" s="1272"/>
      <c r="Z36" s="1272"/>
      <c r="AA36" s="1272"/>
      <c r="AB36" s="1272"/>
      <c r="AC36" s="1272"/>
      <c r="AD36" s="1273"/>
      <c r="AE36" s="1266"/>
      <c r="AF36" s="1266"/>
      <c r="AG36" s="1266"/>
      <c r="AH36" s="1266"/>
      <c r="AI36" s="1266"/>
      <c r="AJ36" s="1267"/>
      <c r="AK36" s="197"/>
      <c r="AL36" s="197"/>
      <c r="AM36" s="197"/>
      <c r="AN36" s="197"/>
      <c r="AO36" s="251"/>
      <c r="AP36" s="197"/>
    </row>
    <row r="37" spans="1:42" ht="21" customHeight="1">
      <c r="A37" s="197"/>
      <c r="B37" s="250">
        <v>16</v>
      </c>
      <c r="C37" s="1268"/>
      <c r="D37" s="1269"/>
      <c r="E37" s="1269"/>
      <c r="F37" s="1269"/>
      <c r="G37" s="1269"/>
      <c r="H37" s="1269"/>
      <c r="I37" s="1269"/>
      <c r="J37" s="1269"/>
      <c r="K37" s="1269"/>
      <c r="L37" s="1269"/>
      <c r="M37" s="1269"/>
      <c r="N37" s="1269"/>
      <c r="O37" s="1269"/>
      <c r="P37" s="1269"/>
      <c r="Q37" s="1269"/>
      <c r="R37" s="1270"/>
      <c r="S37" s="1271"/>
      <c r="T37" s="1272"/>
      <c r="U37" s="1272"/>
      <c r="V37" s="1272"/>
      <c r="W37" s="1272"/>
      <c r="X37" s="1272"/>
      <c r="Y37" s="1272"/>
      <c r="Z37" s="1272"/>
      <c r="AA37" s="1272"/>
      <c r="AB37" s="1272"/>
      <c r="AC37" s="1272"/>
      <c r="AD37" s="1273"/>
      <c r="AE37" s="1271"/>
      <c r="AF37" s="1272"/>
      <c r="AG37" s="1272"/>
      <c r="AH37" s="1272"/>
      <c r="AI37" s="1272"/>
      <c r="AJ37" s="1274"/>
      <c r="AK37" s="197"/>
      <c r="AL37" s="197"/>
      <c r="AM37" s="197"/>
      <c r="AN37" s="197"/>
      <c r="AO37" s="251"/>
      <c r="AP37" s="197"/>
    </row>
    <row r="38" spans="1:42" ht="21" customHeight="1">
      <c r="A38" s="197"/>
      <c r="B38" s="250">
        <v>17</v>
      </c>
      <c r="C38" s="1268"/>
      <c r="D38" s="1269"/>
      <c r="E38" s="1269"/>
      <c r="F38" s="1269"/>
      <c r="G38" s="1269"/>
      <c r="H38" s="1269"/>
      <c r="I38" s="1269"/>
      <c r="J38" s="1269"/>
      <c r="K38" s="1269"/>
      <c r="L38" s="1269"/>
      <c r="M38" s="1269"/>
      <c r="N38" s="1269"/>
      <c r="O38" s="1269"/>
      <c r="P38" s="1269"/>
      <c r="Q38" s="1269"/>
      <c r="R38" s="1270"/>
      <c r="S38" s="1271"/>
      <c r="T38" s="1272"/>
      <c r="U38" s="1272"/>
      <c r="V38" s="1272"/>
      <c r="W38" s="1272"/>
      <c r="X38" s="1272"/>
      <c r="Y38" s="1272"/>
      <c r="Z38" s="1272"/>
      <c r="AA38" s="1272"/>
      <c r="AB38" s="1272"/>
      <c r="AC38" s="1272"/>
      <c r="AD38" s="1273"/>
      <c r="AE38" s="1271"/>
      <c r="AF38" s="1272"/>
      <c r="AG38" s="1272"/>
      <c r="AH38" s="1272"/>
      <c r="AI38" s="1272"/>
      <c r="AJ38" s="1274"/>
      <c r="AK38" s="197"/>
      <c r="AL38" s="197"/>
      <c r="AM38" s="197"/>
      <c r="AN38" s="197"/>
      <c r="AO38" s="251"/>
      <c r="AP38" s="197"/>
    </row>
    <row r="39" spans="1:42" ht="21" customHeight="1">
      <c r="A39" s="197"/>
      <c r="B39" s="250">
        <v>18</v>
      </c>
      <c r="C39" s="1268"/>
      <c r="D39" s="1269"/>
      <c r="E39" s="1269"/>
      <c r="F39" s="1269"/>
      <c r="G39" s="1269"/>
      <c r="H39" s="1269"/>
      <c r="I39" s="1269"/>
      <c r="J39" s="1269"/>
      <c r="K39" s="1269"/>
      <c r="L39" s="1269"/>
      <c r="M39" s="1269"/>
      <c r="N39" s="1269"/>
      <c r="O39" s="1269"/>
      <c r="P39" s="1269"/>
      <c r="Q39" s="1269"/>
      <c r="R39" s="1270"/>
      <c r="S39" s="1271"/>
      <c r="T39" s="1272"/>
      <c r="U39" s="1272"/>
      <c r="V39" s="1272"/>
      <c r="W39" s="1272"/>
      <c r="X39" s="1272"/>
      <c r="Y39" s="1272"/>
      <c r="Z39" s="1272"/>
      <c r="AA39" s="1272"/>
      <c r="AB39" s="1272"/>
      <c r="AC39" s="1272"/>
      <c r="AD39" s="1273"/>
      <c r="AE39" s="1266"/>
      <c r="AF39" s="1266"/>
      <c r="AG39" s="1266"/>
      <c r="AH39" s="1266"/>
      <c r="AI39" s="1266"/>
      <c r="AJ39" s="1267"/>
      <c r="AK39" s="197"/>
      <c r="AL39" s="197"/>
      <c r="AM39" s="197"/>
      <c r="AN39" s="197"/>
      <c r="AO39" s="251"/>
      <c r="AP39" s="197"/>
    </row>
    <row r="40" spans="1:42" ht="21" customHeight="1">
      <c r="A40" s="197"/>
      <c r="B40" s="250">
        <v>19</v>
      </c>
      <c r="C40" s="1268"/>
      <c r="D40" s="1269"/>
      <c r="E40" s="1269"/>
      <c r="F40" s="1269"/>
      <c r="G40" s="1269"/>
      <c r="H40" s="1269"/>
      <c r="I40" s="1269"/>
      <c r="J40" s="1269"/>
      <c r="K40" s="1269"/>
      <c r="L40" s="1269"/>
      <c r="M40" s="1269"/>
      <c r="N40" s="1269"/>
      <c r="O40" s="1269"/>
      <c r="P40" s="1269"/>
      <c r="Q40" s="1269"/>
      <c r="R40" s="1270"/>
      <c r="S40" s="1271"/>
      <c r="T40" s="1272"/>
      <c r="U40" s="1272"/>
      <c r="V40" s="1272"/>
      <c r="W40" s="1272"/>
      <c r="X40" s="1272"/>
      <c r="Y40" s="1272"/>
      <c r="Z40" s="1272"/>
      <c r="AA40" s="1272"/>
      <c r="AB40" s="1272"/>
      <c r="AC40" s="1272"/>
      <c r="AD40" s="1273"/>
      <c r="AE40" s="1271"/>
      <c r="AF40" s="1272"/>
      <c r="AG40" s="1272"/>
      <c r="AH40" s="1272"/>
      <c r="AI40" s="1272"/>
      <c r="AJ40" s="1274"/>
      <c r="AK40" s="197"/>
      <c r="AL40" s="197"/>
      <c r="AM40" s="197"/>
      <c r="AN40" s="197"/>
      <c r="AO40" s="251"/>
      <c r="AP40" s="197"/>
    </row>
    <row r="41" spans="1:42" ht="21" customHeight="1">
      <c r="A41" s="197"/>
      <c r="B41" s="250">
        <v>20</v>
      </c>
      <c r="C41" s="1268"/>
      <c r="D41" s="1269"/>
      <c r="E41" s="1269"/>
      <c r="F41" s="1269"/>
      <c r="G41" s="1269"/>
      <c r="H41" s="1269"/>
      <c r="I41" s="1269"/>
      <c r="J41" s="1269"/>
      <c r="K41" s="1269"/>
      <c r="L41" s="1269"/>
      <c r="M41" s="1269"/>
      <c r="N41" s="1269"/>
      <c r="O41" s="1269"/>
      <c r="P41" s="1269"/>
      <c r="Q41" s="1269"/>
      <c r="R41" s="1270"/>
      <c r="S41" s="1271"/>
      <c r="T41" s="1272"/>
      <c r="U41" s="1272"/>
      <c r="V41" s="1272"/>
      <c r="W41" s="1272"/>
      <c r="X41" s="1272"/>
      <c r="Y41" s="1272"/>
      <c r="Z41" s="1272"/>
      <c r="AA41" s="1272"/>
      <c r="AB41" s="1272"/>
      <c r="AC41" s="1272"/>
      <c r="AD41" s="1273"/>
      <c r="AE41" s="1271"/>
      <c r="AF41" s="1272"/>
      <c r="AG41" s="1272"/>
      <c r="AH41" s="1272"/>
      <c r="AI41" s="1272"/>
      <c r="AJ41" s="1274"/>
      <c r="AK41" s="197"/>
      <c r="AL41" s="197"/>
      <c r="AM41" s="197"/>
      <c r="AN41" s="197"/>
      <c r="AO41" s="251"/>
      <c r="AP41" s="197"/>
    </row>
    <row r="42" spans="1:42" ht="21" customHeight="1">
      <c r="A42" s="197"/>
      <c r="B42" s="250">
        <v>21</v>
      </c>
      <c r="C42" s="1268"/>
      <c r="D42" s="1269"/>
      <c r="E42" s="1269"/>
      <c r="F42" s="1269"/>
      <c r="G42" s="1269"/>
      <c r="H42" s="1269"/>
      <c r="I42" s="1269"/>
      <c r="J42" s="1269"/>
      <c r="K42" s="1269"/>
      <c r="L42" s="1269"/>
      <c r="M42" s="1269"/>
      <c r="N42" s="1269"/>
      <c r="O42" s="1269"/>
      <c r="P42" s="1269"/>
      <c r="Q42" s="1269"/>
      <c r="R42" s="1270"/>
      <c r="S42" s="1271"/>
      <c r="T42" s="1272"/>
      <c r="U42" s="1272"/>
      <c r="V42" s="1272"/>
      <c r="W42" s="1272"/>
      <c r="X42" s="1272"/>
      <c r="Y42" s="1272"/>
      <c r="Z42" s="1272"/>
      <c r="AA42" s="1272"/>
      <c r="AB42" s="1272"/>
      <c r="AC42" s="1272"/>
      <c r="AD42" s="1273"/>
      <c r="AE42" s="1266"/>
      <c r="AF42" s="1266"/>
      <c r="AG42" s="1266"/>
      <c r="AH42" s="1266"/>
      <c r="AI42" s="1266"/>
      <c r="AJ42" s="1267"/>
      <c r="AK42" s="197"/>
      <c r="AL42" s="197"/>
      <c r="AM42" s="197"/>
      <c r="AN42" s="197"/>
      <c r="AO42" s="251"/>
      <c r="AP42" s="197"/>
    </row>
    <row r="43" spans="1:42" ht="21" customHeight="1">
      <c r="A43" s="197"/>
      <c r="B43" s="250">
        <v>22</v>
      </c>
      <c r="C43" s="1268"/>
      <c r="D43" s="1269"/>
      <c r="E43" s="1269"/>
      <c r="F43" s="1269"/>
      <c r="G43" s="1269"/>
      <c r="H43" s="1269"/>
      <c r="I43" s="1269"/>
      <c r="J43" s="1269"/>
      <c r="K43" s="1269"/>
      <c r="L43" s="1269"/>
      <c r="M43" s="1269"/>
      <c r="N43" s="1269"/>
      <c r="O43" s="1269"/>
      <c r="P43" s="1269"/>
      <c r="Q43" s="1269"/>
      <c r="R43" s="1270"/>
      <c r="S43" s="1271"/>
      <c r="T43" s="1272"/>
      <c r="U43" s="1272"/>
      <c r="V43" s="1272"/>
      <c r="W43" s="1272"/>
      <c r="X43" s="1272"/>
      <c r="Y43" s="1272"/>
      <c r="Z43" s="1272"/>
      <c r="AA43" s="1272"/>
      <c r="AB43" s="1272"/>
      <c r="AC43" s="1272"/>
      <c r="AD43" s="1273"/>
      <c r="AE43" s="1271"/>
      <c r="AF43" s="1272"/>
      <c r="AG43" s="1272"/>
      <c r="AH43" s="1272"/>
      <c r="AI43" s="1272"/>
      <c r="AJ43" s="1274"/>
      <c r="AK43" s="197"/>
      <c r="AL43" s="197"/>
      <c r="AM43" s="197"/>
      <c r="AN43" s="197"/>
      <c r="AO43" s="251"/>
      <c r="AP43" s="197"/>
    </row>
    <row r="44" spans="1:42" ht="21" customHeight="1">
      <c r="A44" s="197"/>
      <c r="B44" s="250">
        <v>23</v>
      </c>
      <c r="C44" s="1268"/>
      <c r="D44" s="1269"/>
      <c r="E44" s="1269"/>
      <c r="F44" s="1269"/>
      <c r="G44" s="1269"/>
      <c r="H44" s="1269"/>
      <c r="I44" s="1269"/>
      <c r="J44" s="1269"/>
      <c r="K44" s="1269"/>
      <c r="L44" s="1269"/>
      <c r="M44" s="1269"/>
      <c r="N44" s="1269"/>
      <c r="O44" s="1269"/>
      <c r="P44" s="1269"/>
      <c r="Q44" s="1269"/>
      <c r="R44" s="1270"/>
      <c r="S44" s="1271"/>
      <c r="T44" s="1272"/>
      <c r="U44" s="1272"/>
      <c r="V44" s="1272"/>
      <c r="W44" s="1272"/>
      <c r="X44" s="1272"/>
      <c r="Y44" s="1272"/>
      <c r="Z44" s="1272"/>
      <c r="AA44" s="1272"/>
      <c r="AB44" s="1272"/>
      <c r="AC44" s="1272"/>
      <c r="AD44" s="1273"/>
      <c r="AE44" s="1271"/>
      <c r="AF44" s="1272"/>
      <c r="AG44" s="1272"/>
      <c r="AH44" s="1272"/>
      <c r="AI44" s="1272"/>
      <c r="AJ44" s="1274"/>
      <c r="AK44" s="197"/>
      <c r="AL44" s="197"/>
      <c r="AM44" s="197"/>
      <c r="AN44" s="197"/>
      <c r="AO44" s="251"/>
      <c r="AP44" s="197"/>
    </row>
    <row r="45" spans="1:42" ht="21" customHeight="1">
      <c r="A45" s="197"/>
      <c r="B45" s="250">
        <v>24</v>
      </c>
      <c r="C45" s="1268"/>
      <c r="D45" s="1269"/>
      <c r="E45" s="1269"/>
      <c r="F45" s="1269"/>
      <c r="G45" s="1269"/>
      <c r="H45" s="1269"/>
      <c r="I45" s="1269"/>
      <c r="J45" s="1269"/>
      <c r="K45" s="1269"/>
      <c r="L45" s="1269"/>
      <c r="M45" s="1269"/>
      <c r="N45" s="1269"/>
      <c r="O45" s="1269"/>
      <c r="P45" s="1269"/>
      <c r="Q45" s="1269"/>
      <c r="R45" s="1270"/>
      <c r="S45" s="1271"/>
      <c r="T45" s="1272"/>
      <c r="U45" s="1272"/>
      <c r="V45" s="1272"/>
      <c r="W45" s="1272"/>
      <c r="X45" s="1272"/>
      <c r="Y45" s="1272"/>
      <c r="Z45" s="1272"/>
      <c r="AA45" s="1272"/>
      <c r="AB45" s="1272"/>
      <c r="AC45" s="1272"/>
      <c r="AD45" s="1273"/>
      <c r="AE45" s="1266"/>
      <c r="AF45" s="1266"/>
      <c r="AG45" s="1266"/>
      <c r="AH45" s="1266"/>
      <c r="AI45" s="1266"/>
      <c r="AJ45" s="1267"/>
      <c r="AK45" s="197"/>
      <c r="AL45" s="197"/>
      <c r="AM45" s="197"/>
      <c r="AN45" s="197"/>
      <c r="AO45" s="251"/>
      <c r="AP45" s="197"/>
    </row>
    <row r="46" spans="1:42" ht="21" customHeight="1">
      <c r="A46" s="197"/>
      <c r="B46" s="250">
        <v>25</v>
      </c>
      <c r="C46" s="1268"/>
      <c r="D46" s="1269"/>
      <c r="E46" s="1269"/>
      <c r="F46" s="1269"/>
      <c r="G46" s="1269"/>
      <c r="H46" s="1269"/>
      <c r="I46" s="1269"/>
      <c r="J46" s="1269"/>
      <c r="K46" s="1269"/>
      <c r="L46" s="1269"/>
      <c r="M46" s="1269"/>
      <c r="N46" s="1269"/>
      <c r="O46" s="1269"/>
      <c r="P46" s="1269"/>
      <c r="Q46" s="1269"/>
      <c r="R46" s="1270"/>
      <c r="S46" s="1271"/>
      <c r="T46" s="1272"/>
      <c r="U46" s="1272"/>
      <c r="V46" s="1272"/>
      <c r="W46" s="1272"/>
      <c r="X46" s="1272"/>
      <c r="Y46" s="1272"/>
      <c r="Z46" s="1272"/>
      <c r="AA46" s="1272"/>
      <c r="AB46" s="1272"/>
      <c r="AC46" s="1272"/>
      <c r="AD46" s="1273"/>
      <c r="AE46" s="1271"/>
      <c r="AF46" s="1272"/>
      <c r="AG46" s="1272"/>
      <c r="AH46" s="1272"/>
      <c r="AI46" s="1272"/>
      <c r="AJ46" s="1274"/>
      <c r="AK46" s="197"/>
      <c r="AL46" s="197"/>
      <c r="AM46" s="197"/>
      <c r="AN46" s="197"/>
      <c r="AO46" s="199"/>
      <c r="AP46" s="197"/>
    </row>
    <row r="47" spans="1:42" ht="21" customHeight="1">
      <c r="A47" s="197"/>
      <c r="B47" s="250">
        <v>26</v>
      </c>
      <c r="C47" s="1268"/>
      <c r="D47" s="1269"/>
      <c r="E47" s="1269"/>
      <c r="F47" s="1269"/>
      <c r="G47" s="1269"/>
      <c r="H47" s="1269"/>
      <c r="I47" s="1269"/>
      <c r="J47" s="1269"/>
      <c r="K47" s="1269"/>
      <c r="L47" s="1269"/>
      <c r="M47" s="1269"/>
      <c r="N47" s="1269"/>
      <c r="O47" s="1269"/>
      <c r="P47" s="1269"/>
      <c r="Q47" s="1269"/>
      <c r="R47" s="1270"/>
      <c r="S47" s="1271"/>
      <c r="T47" s="1272"/>
      <c r="U47" s="1272"/>
      <c r="V47" s="1272"/>
      <c r="W47" s="1272"/>
      <c r="X47" s="1272"/>
      <c r="Y47" s="1272"/>
      <c r="Z47" s="1272"/>
      <c r="AA47" s="1272"/>
      <c r="AB47" s="1272"/>
      <c r="AC47" s="1272"/>
      <c r="AD47" s="1273"/>
      <c r="AE47" s="1271"/>
      <c r="AF47" s="1272"/>
      <c r="AG47" s="1272"/>
      <c r="AH47" s="1272"/>
      <c r="AI47" s="1272"/>
      <c r="AJ47" s="1274"/>
      <c r="AK47" s="197"/>
      <c r="AL47" s="197"/>
      <c r="AM47" s="197"/>
      <c r="AN47" s="197"/>
      <c r="AO47" s="199"/>
      <c r="AP47" s="197"/>
    </row>
    <row r="48" spans="1:42" ht="21" customHeight="1">
      <c r="A48" s="197"/>
      <c r="B48" s="250">
        <v>27</v>
      </c>
      <c r="C48" s="1268"/>
      <c r="D48" s="1269"/>
      <c r="E48" s="1269"/>
      <c r="F48" s="1269"/>
      <c r="G48" s="1269"/>
      <c r="H48" s="1269"/>
      <c r="I48" s="1269"/>
      <c r="J48" s="1269"/>
      <c r="K48" s="1269"/>
      <c r="L48" s="1269"/>
      <c r="M48" s="1269"/>
      <c r="N48" s="1269"/>
      <c r="O48" s="1269"/>
      <c r="P48" s="1269"/>
      <c r="Q48" s="1269"/>
      <c r="R48" s="1270"/>
      <c r="S48" s="1271"/>
      <c r="T48" s="1272"/>
      <c r="U48" s="1272"/>
      <c r="V48" s="1272"/>
      <c r="W48" s="1272"/>
      <c r="X48" s="1272"/>
      <c r="Y48" s="1272"/>
      <c r="Z48" s="1272"/>
      <c r="AA48" s="1272"/>
      <c r="AB48" s="1272"/>
      <c r="AC48" s="1272"/>
      <c r="AD48" s="1273"/>
      <c r="AE48" s="1266"/>
      <c r="AF48" s="1266"/>
      <c r="AG48" s="1266"/>
      <c r="AH48" s="1266"/>
      <c r="AI48" s="1266"/>
      <c r="AJ48" s="1267"/>
      <c r="AK48" s="197"/>
      <c r="AL48" s="197"/>
      <c r="AM48" s="197"/>
      <c r="AN48" s="197"/>
      <c r="AO48" s="199"/>
      <c r="AP48" s="197"/>
    </row>
    <row r="49" spans="1:42" ht="21" customHeight="1">
      <c r="A49" s="197"/>
      <c r="B49" s="250">
        <v>28</v>
      </c>
      <c r="C49" s="1268"/>
      <c r="D49" s="1269"/>
      <c r="E49" s="1269"/>
      <c r="F49" s="1269"/>
      <c r="G49" s="1269"/>
      <c r="H49" s="1269"/>
      <c r="I49" s="1269"/>
      <c r="J49" s="1269"/>
      <c r="K49" s="1269"/>
      <c r="L49" s="1269"/>
      <c r="M49" s="1269"/>
      <c r="N49" s="1269"/>
      <c r="O49" s="1269"/>
      <c r="P49" s="1269"/>
      <c r="Q49" s="1269"/>
      <c r="R49" s="1270"/>
      <c r="S49" s="1271"/>
      <c r="T49" s="1272"/>
      <c r="U49" s="1272"/>
      <c r="V49" s="1272"/>
      <c r="W49" s="1272"/>
      <c r="X49" s="1272"/>
      <c r="Y49" s="1272"/>
      <c r="Z49" s="1272"/>
      <c r="AA49" s="1272"/>
      <c r="AB49" s="1272"/>
      <c r="AC49" s="1272"/>
      <c r="AD49" s="1273"/>
      <c r="AE49" s="1271"/>
      <c r="AF49" s="1272"/>
      <c r="AG49" s="1272"/>
      <c r="AH49" s="1272"/>
      <c r="AI49" s="1272"/>
      <c r="AJ49" s="1274"/>
      <c r="AK49" s="197"/>
      <c r="AL49" s="197"/>
      <c r="AM49" s="197"/>
      <c r="AN49" s="197"/>
      <c r="AO49" s="199"/>
      <c r="AP49" s="197"/>
    </row>
    <row r="50" spans="1:42" ht="21" customHeight="1">
      <c r="A50" s="197"/>
      <c r="B50" s="250">
        <v>29</v>
      </c>
      <c r="C50" s="1268"/>
      <c r="D50" s="1269"/>
      <c r="E50" s="1269"/>
      <c r="F50" s="1269"/>
      <c r="G50" s="1269"/>
      <c r="H50" s="1269"/>
      <c r="I50" s="1269"/>
      <c r="J50" s="1269"/>
      <c r="K50" s="1269"/>
      <c r="L50" s="1269"/>
      <c r="M50" s="1269"/>
      <c r="N50" s="1269"/>
      <c r="O50" s="1269"/>
      <c r="P50" s="1269"/>
      <c r="Q50" s="1269"/>
      <c r="R50" s="1270"/>
      <c r="S50" s="1271"/>
      <c r="T50" s="1272"/>
      <c r="U50" s="1272"/>
      <c r="V50" s="1272"/>
      <c r="W50" s="1272"/>
      <c r="X50" s="1272"/>
      <c r="Y50" s="1272"/>
      <c r="Z50" s="1272"/>
      <c r="AA50" s="1272"/>
      <c r="AB50" s="1272"/>
      <c r="AC50" s="1272"/>
      <c r="AD50" s="1273"/>
      <c r="AE50" s="1271"/>
      <c r="AF50" s="1272"/>
      <c r="AG50" s="1272"/>
      <c r="AH50" s="1272"/>
      <c r="AI50" s="1272"/>
      <c r="AJ50" s="1274"/>
      <c r="AK50" s="197"/>
      <c r="AL50" s="197"/>
      <c r="AM50" s="197"/>
      <c r="AN50" s="197"/>
      <c r="AO50" s="199"/>
      <c r="AP50" s="197"/>
    </row>
    <row r="51" spans="1:42" ht="21" customHeight="1" thickBot="1">
      <c r="A51" s="197"/>
      <c r="B51" s="252">
        <v>30</v>
      </c>
      <c r="C51" s="1289"/>
      <c r="D51" s="1290"/>
      <c r="E51" s="1290"/>
      <c r="F51" s="1290"/>
      <c r="G51" s="1290"/>
      <c r="H51" s="1290"/>
      <c r="I51" s="1290"/>
      <c r="J51" s="1290"/>
      <c r="K51" s="1290"/>
      <c r="L51" s="1290"/>
      <c r="M51" s="1290"/>
      <c r="N51" s="1290"/>
      <c r="O51" s="1290"/>
      <c r="P51" s="1290"/>
      <c r="Q51" s="1290"/>
      <c r="R51" s="1291"/>
      <c r="S51" s="1289"/>
      <c r="T51" s="1290"/>
      <c r="U51" s="1290"/>
      <c r="V51" s="1290"/>
      <c r="W51" s="1290"/>
      <c r="X51" s="1290"/>
      <c r="Y51" s="1290"/>
      <c r="Z51" s="1290"/>
      <c r="AA51" s="1290"/>
      <c r="AB51" s="1290"/>
      <c r="AC51" s="1290"/>
      <c r="AD51" s="1291"/>
      <c r="AE51" s="1292"/>
      <c r="AF51" s="1292"/>
      <c r="AG51" s="1292"/>
      <c r="AH51" s="1292"/>
      <c r="AI51" s="1292"/>
      <c r="AJ51" s="1293"/>
      <c r="AK51" s="197"/>
      <c r="AL51" s="197"/>
      <c r="AM51" s="197"/>
      <c r="AN51" s="197"/>
      <c r="AO51" s="199"/>
      <c r="AP51" s="197"/>
    </row>
    <row r="52" spans="1:42" ht="66" customHeight="1">
      <c r="A52" s="197"/>
      <c r="B52" s="1288" t="s">
        <v>274</v>
      </c>
      <c r="C52" s="1288"/>
      <c r="D52" s="1288"/>
      <c r="E52" s="1288"/>
      <c r="F52" s="1288"/>
      <c r="G52" s="1288"/>
      <c r="H52" s="1288"/>
      <c r="I52" s="1288"/>
      <c r="J52" s="1288"/>
      <c r="K52" s="1288"/>
      <c r="L52" s="1288"/>
      <c r="M52" s="1288"/>
      <c r="N52" s="1288"/>
      <c r="O52" s="1288"/>
      <c r="P52" s="1288"/>
      <c r="Q52" s="1288"/>
      <c r="R52" s="1288"/>
      <c r="S52" s="1288"/>
      <c r="T52" s="1288"/>
      <c r="U52" s="1288"/>
      <c r="V52" s="1288"/>
      <c r="W52" s="1288"/>
      <c r="X52" s="1288"/>
      <c r="Y52" s="1288"/>
      <c r="Z52" s="1288"/>
      <c r="AA52" s="1288"/>
      <c r="AB52" s="1288"/>
      <c r="AC52" s="1288"/>
      <c r="AD52" s="1288"/>
      <c r="AE52" s="1288"/>
      <c r="AF52" s="1288"/>
      <c r="AG52" s="1288"/>
      <c r="AH52" s="1288"/>
      <c r="AI52" s="1288"/>
      <c r="AJ52" s="1288"/>
      <c r="AK52" s="1288"/>
      <c r="AL52" s="1288"/>
      <c r="AM52" s="1288"/>
      <c r="AN52" s="1288"/>
      <c r="AO52" s="1288"/>
      <c r="AP52" s="197"/>
    </row>
    <row r="53" spans="1:42" s="255" customFormat="1" ht="5.25" customHeight="1">
      <c r="A53" s="253"/>
      <c r="B53" s="254"/>
      <c r="C53" s="254"/>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3"/>
      <c r="AN53" s="253"/>
      <c r="AO53" s="221"/>
      <c r="AP53" s="253"/>
    </row>
    <row r="54" spans="1:42" s="255" customFormat="1" ht="9.6">
      <c r="A54" s="253"/>
      <c r="B54" s="253" t="s">
        <v>275</v>
      </c>
      <c r="C54" s="253"/>
      <c r="D54" s="253"/>
      <c r="E54" s="253"/>
      <c r="F54" s="253"/>
      <c r="G54" s="253"/>
      <c r="H54" s="253"/>
      <c r="I54" s="253"/>
      <c r="J54" s="253"/>
      <c r="K54" s="253"/>
      <c r="L54" s="253"/>
      <c r="M54" s="253"/>
      <c r="N54" s="253"/>
      <c r="O54" s="253"/>
      <c r="P54" s="253"/>
      <c r="Q54" s="253"/>
      <c r="R54" s="253"/>
      <c r="S54" s="253"/>
      <c r="T54" s="253"/>
      <c r="U54" s="253"/>
      <c r="V54" s="253"/>
      <c r="W54" s="253"/>
      <c r="X54" s="253"/>
      <c r="Y54" s="253"/>
      <c r="Z54" s="253"/>
      <c r="AA54" s="253"/>
      <c r="AB54" s="253"/>
      <c r="AC54" s="253"/>
      <c r="AD54" s="253"/>
      <c r="AE54" s="253"/>
      <c r="AF54" s="253"/>
      <c r="AG54" s="253"/>
      <c r="AH54" s="253"/>
      <c r="AI54" s="253"/>
      <c r="AJ54" s="253"/>
      <c r="AK54" s="253"/>
      <c r="AL54" s="253"/>
      <c r="AM54" s="253"/>
      <c r="AN54" s="253"/>
      <c r="AO54" s="221"/>
      <c r="AP54" s="253"/>
    </row>
    <row r="55" spans="1:42" s="255" customFormat="1" ht="9.6">
      <c r="A55" s="253"/>
      <c r="B55" s="253" t="s">
        <v>276</v>
      </c>
      <c r="C55" s="253"/>
      <c r="D55" s="253"/>
      <c r="E55" s="253"/>
      <c r="F55" s="253"/>
      <c r="G55" s="253"/>
      <c r="H55" s="253"/>
      <c r="I55" s="253"/>
      <c r="J55" s="253"/>
      <c r="K55" s="253"/>
      <c r="L55" s="253"/>
      <c r="M55" s="253"/>
      <c r="N55" s="253"/>
      <c r="O55" s="253"/>
      <c r="P55" s="253"/>
      <c r="Q55" s="253"/>
      <c r="R55" s="253"/>
      <c r="S55" s="253"/>
      <c r="T55" s="253"/>
      <c r="U55" s="253"/>
      <c r="V55" s="253"/>
      <c r="W55" s="253"/>
      <c r="X55" s="253"/>
      <c r="Y55" s="253"/>
      <c r="Z55" s="253"/>
      <c r="AA55" s="253"/>
      <c r="AB55" s="253"/>
      <c r="AC55" s="253"/>
      <c r="AD55" s="253"/>
      <c r="AE55" s="253"/>
      <c r="AF55" s="253"/>
      <c r="AG55" s="253"/>
      <c r="AH55" s="253"/>
      <c r="AI55" s="253"/>
      <c r="AJ55" s="253"/>
      <c r="AK55" s="253"/>
      <c r="AL55" s="253"/>
      <c r="AM55" s="253"/>
      <c r="AN55" s="253"/>
      <c r="AO55" s="221"/>
      <c r="AP55" s="253"/>
    </row>
    <row r="56" spans="1:42" s="255" customFormat="1" ht="9.6">
      <c r="A56" s="253"/>
      <c r="B56" s="253" t="s">
        <v>277</v>
      </c>
      <c r="C56" s="253"/>
      <c r="D56" s="253"/>
      <c r="E56" s="253"/>
      <c r="F56" s="253"/>
      <c r="G56" s="253"/>
      <c r="H56" s="253"/>
      <c r="I56" s="253"/>
      <c r="J56" s="253"/>
      <c r="K56" s="253"/>
      <c r="L56" s="253"/>
      <c r="M56" s="253"/>
      <c r="N56" s="253"/>
      <c r="O56" s="253"/>
      <c r="P56" s="253"/>
      <c r="Q56" s="253"/>
      <c r="R56" s="253"/>
      <c r="S56" s="253"/>
      <c r="T56" s="253"/>
      <c r="U56" s="253"/>
      <c r="V56" s="253"/>
      <c r="W56" s="253"/>
      <c r="X56" s="253"/>
      <c r="Y56" s="253"/>
      <c r="Z56" s="253"/>
      <c r="AA56" s="253"/>
      <c r="AB56" s="253"/>
      <c r="AC56" s="253"/>
      <c r="AD56" s="253"/>
      <c r="AE56" s="253"/>
      <c r="AF56" s="253"/>
      <c r="AG56" s="253"/>
      <c r="AH56" s="253"/>
      <c r="AI56" s="253"/>
      <c r="AJ56" s="253"/>
      <c r="AK56" s="253"/>
      <c r="AL56" s="253"/>
      <c r="AM56" s="253"/>
      <c r="AN56" s="253"/>
      <c r="AO56" s="221"/>
      <c r="AP56" s="253"/>
    </row>
    <row r="57" spans="1:42" s="255" customFormat="1" ht="9.6">
      <c r="A57" s="253"/>
      <c r="B57" s="253"/>
      <c r="C57" s="253"/>
      <c r="D57" s="253"/>
      <c r="E57" s="253"/>
      <c r="F57" s="253"/>
      <c r="G57" s="253"/>
      <c r="H57" s="253"/>
      <c r="I57" s="253"/>
      <c r="J57" s="253"/>
      <c r="K57" s="253"/>
      <c r="L57" s="253"/>
      <c r="M57" s="253"/>
      <c r="N57" s="253"/>
      <c r="O57" s="253"/>
      <c r="P57" s="253"/>
      <c r="Q57" s="253"/>
      <c r="R57" s="253"/>
      <c r="S57" s="253"/>
      <c r="T57" s="253"/>
      <c r="U57" s="253"/>
      <c r="V57" s="253"/>
      <c r="W57" s="253"/>
      <c r="X57" s="253"/>
      <c r="Y57" s="253"/>
      <c r="Z57" s="253"/>
      <c r="AA57" s="253"/>
      <c r="AB57" s="253"/>
      <c r="AC57" s="253"/>
      <c r="AD57" s="253"/>
      <c r="AE57" s="253"/>
      <c r="AF57" s="253"/>
      <c r="AG57" s="253"/>
      <c r="AH57" s="253"/>
      <c r="AI57" s="253"/>
      <c r="AJ57" s="253"/>
      <c r="AK57" s="253"/>
      <c r="AL57" s="253"/>
      <c r="AM57" s="253"/>
      <c r="AN57" s="253"/>
      <c r="AO57" s="221"/>
      <c r="AP57" s="253"/>
    </row>
    <row r="58" spans="1:42" s="255" customFormat="1" ht="27.75" customHeight="1">
      <c r="AO58" s="256"/>
    </row>
    <row r="59" spans="1:42" s="255" customFormat="1" ht="27.75" customHeight="1">
      <c r="AO59" s="256"/>
    </row>
    <row r="60" spans="1:42" s="255" customFormat="1" ht="27.75" customHeight="1">
      <c r="AO60" s="256"/>
    </row>
    <row r="61" spans="1:42" s="255" customFormat="1" ht="27.75" customHeight="1">
      <c r="AO61" s="256"/>
    </row>
    <row r="62" spans="1:42" ht="27.75" customHeight="1"/>
    <row r="63" spans="1:42" s="255" customFormat="1" ht="27.75" customHeight="1">
      <c r="AO63" s="256"/>
    </row>
    <row r="64" spans="1:42" s="255" customFormat="1" ht="27.75" customHeight="1">
      <c r="AO64" s="256"/>
    </row>
    <row r="65" spans="19:41" s="255" customFormat="1" ht="27.75" customHeight="1">
      <c r="AO65" s="256"/>
    </row>
    <row r="66" spans="19:41" s="255" customFormat="1" ht="27.75" customHeight="1">
      <c r="AO66" s="256"/>
    </row>
    <row r="67" spans="19:41" ht="27.75" customHeight="1"/>
    <row r="68" spans="19:41" s="255" customFormat="1" ht="27.75" customHeight="1">
      <c r="AO68" s="256"/>
    </row>
    <row r="69" spans="19:41" s="255" customFormat="1" ht="27.75" customHeight="1">
      <c r="AO69" s="256"/>
    </row>
    <row r="70" spans="19:41" s="255" customFormat="1" ht="27.75" customHeight="1">
      <c r="AO70" s="256"/>
    </row>
    <row r="71" spans="19:41" s="255" customFormat="1" ht="27.75" customHeight="1">
      <c r="AO71" s="256"/>
    </row>
    <row r="72" spans="19:41" ht="27.75" customHeight="1"/>
    <row r="73" spans="19:41" s="255" customFormat="1" ht="27.75" customHeight="1">
      <c r="AO73" s="256"/>
    </row>
    <row r="74" spans="19:41" s="255" customFormat="1" ht="27.75" customHeight="1">
      <c r="AO74" s="256"/>
    </row>
    <row r="75" spans="19:41" s="255" customFormat="1" ht="27.75" customHeight="1">
      <c r="AO75" s="256"/>
    </row>
    <row r="76" spans="19:41" s="255" customFormat="1" ht="27.75" customHeight="1">
      <c r="AO76" s="256"/>
    </row>
    <row r="77" spans="19:41" ht="27.75" customHeight="1"/>
    <row r="78" spans="19:41" ht="21" customHeight="1">
      <c r="S78" s="258"/>
      <c r="AE78" s="258"/>
    </row>
    <row r="79" spans="19:41" ht="21" customHeight="1">
      <c r="S79" s="258" t="s">
        <v>278</v>
      </c>
      <c r="AE79" s="258" t="s">
        <v>279</v>
      </c>
    </row>
    <row r="80" spans="19:41" ht="21" customHeight="1">
      <c r="S80" s="258" t="s">
        <v>280</v>
      </c>
      <c r="AE80" s="258" t="s">
        <v>281</v>
      </c>
    </row>
    <row r="81" spans="19:31" ht="21" customHeight="1">
      <c r="S81" s="258" t="s">
        <v>282</v>
      </c>
      <c r="AE81" s="258" t="s">
        <v>283</v>
      </c>
    </row>
  </sheetData>
  <sheetProtection algorithmName="SHA-512" hashValue="5kr7ZkG5DhT32TWCTvCYC/ru9DOsyjbU1Wvlmp7OKRGg2N414JHjcS/lxsARXcFR24l/DRUVf1RBai0l1iMxBw==" saltValue="rZjrA0y0+FuwSAKu+O/3EA==" spinCount="100000" sheet="1" objects="1" scenarios="1"/>
  <mergeCells count="135">
    <mergeCell ref="B52:AO52"/>
    <mergeCell ref="C50:R50"/>
    <mergeCell ref="S50:AD50"/>
    <mergeCell ref="AE50:AJ50"/>
    <mergeCell ref="C51:R51"/>
    <mergeCell ref="S51:AD51"/>
    <mergeCell ref="AE51:AJ51"/>
    <mergeCell ref="C48:R48"/>
    <mergeCell ref="S48:AD48"/>
    <mergeCell ref="AE48:AJ48"/>
    <mergeCell ref="C49:R49"/>
    <mergeCell ref="S49:AD49"/>
    <mergeCell ref="AE49:AJ49"/>
    <mergeCell ref="C46:R46"/>
    <mergeCell ref="S46:AD46"/>
    <mergeCell ref="AE46:AJ46"/>
    <mergeCell ref="C47:R47"/>
    <mergeCell ref="S47:AD47"/>
    <mergeCell ref="AE47:AJ47"/>
    <mergeCell ref="C44:R44"/>
    <mergeCell ref="S44:AD44"/>
    <mergeCell ref="AE44:AJ44"/>
    <mergeCell ref="C45:R45"/>
    <mergeCell ref="S45:AD45"/>
    <mergeCell ref="AE45:AJ45"/>
    <mergeCell ref="C42:R42"/>
    <mergeCell ref="S42:AD42"/>
    <mergeCell ref="AE42:AJ42"/>
    <mergeCell ref="C43:R43"/>
    <mergeCell ref="S43:AD43"/>
    <mergeCell ref="AE43:AJ43"/>
    <mergeCell ref="C40:R40"/>
    <mergeCell ref="S40:AD40"/>
    <mergeCell ref="AE40:AJ40"/>
    <mergeCell ref="C41:R41"/>
    <mergeCell ref="S41:AD41"/>
    <mergeCell ref="AE41:AJ41"/>
    <mergeCell ref="C38:R38"/>
    <mergeCell ref="S38:AD38"/>
    <mergeCell ref="AE38:AJ38"/>
    <mergeCell ref="C39:R39"/>
    <mergeCell ref="S39:AD39"/>
    <mergeCell ref="AE39:AJ39"/>
    <mergeCell ref="C36:R36"/>
    <mergeCell ref="S36:AD36"/>
    <mergeCell ref="AE36:AJ36"/>
    <mergeCell ref="C37:R37"/>
    <mergeCell ref="S37:AD37"/>
    <mergeCell ref="AE37:AJ37"/>
    <mergeCell ref="C34:R34"/>
    <mergeCell ref="S34:AD34"/>
    <mergeCell ref="AE34:AJ34"/>
    <mergeCell ref="C35:R35"/>
    <mergeCell ref="S35:AD35"/>
    <mergeCell ref="AE35:AJ35"/>
    <mergeCell ref="C32:R32"/>
    <mergeCell ref="S32:AD32"/>
    <mergeCell ref="AE32:AJ32"/>
    <mergeCell ref="C33:R33"/>
    <mergeCell ref="S33:AD33"/>
    <mergeCell ref="AE33:AJ33"/>
    <mergeCell ref="C30:R30"/>
    <mergeCell ref="S30:AD30"/>
    <mergeCell ref="AE30:AJ30"/>
    <mergeCell ref="C31:R31"/>
    <mergeCell ref="S31:AD31"/>
    <mergeCell ref="AE31:AJ31"/>
    <mergeCell ref="C28:R28"/>
    <mergeCell ref="S28:AD28"/>
    <mergeCell ref="AE28:AJ28"/>
    <mergeCell ref="C29:R29"/>
    <mergeCell ref="S29:AD29"/>
    <mergeCell ref="AE29:AJ29"/>
    <mergeCell ref="C26:R26"/>
    <mergeCell ref="S26:AD26"/>
    <mergeCell ref="AE26:AJ26"/>
    <mergeCell ref="C27:R27"/>
    <mergeCell ref="S27:AD27"/>
    <mergeCell ref="AE27:AJ27"/>
    <mergeCell ref="C24:R24"/>
    <mergeCell ref="S24:AD24"/>
    <mergeCell ref="AE24:AJ24"/>
    <mergeCell ref="C25:R25"/>
    <mergeCell ref="S25:AD25"/>
    <mergeCell ref="AE25:AJ25"/>
    <mergeCell ref="C22:R22"/>
    <mergeCell ref="S22:AD22"/>
    <mergeCell ref="AE22:AJ22"/>
    <mergeCell ref="C23:R23"/>
    <mergeCell ref="S23:AD23"/>
    <mergeCell ref="AE23:AJ23"/>
    <mergeCell ref="B18:J18"/>
    <mergeCell ref="K18:S18"/>
    <mergeCell ref="T18:AB18"/>
    <mergeCell ref="AC18:AJ18"/>
    <mergeCell ref="B21:R21"/>
    <mergeCell ref="S21:AD21"/>
    <mergeCell ref="AE21:AJ21"/>
    <mergeCell ref="B15:AJ15"/>
    <mergeCell ref="B16:J16"/>
    <mergeCell ref="K16:S16"/>
    <mergeCell ref="T16:AB16"/>
    <mergeCell ref="AC16:AJ16"/>
    <mergeCell ref="B17:J17"/>
    <mergeCell ref="K17:S17"/>
    <mergeCell ref="T17:AB17"/>
    <mergeCell ref="AC17:AJ17"/>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6:B7"/>
    <mergeCell ref="C6:P7"/>
    <mergeCell ref="Q6:Q7"/>
    <mergeCell ref="R6:U7"/>
    <mergeCell ref="X6:AE6"/>
    <mergeCell ref="AG6:AJ6"/>
    <mergeCell ref="W7:AF7"/>
    <mergeCell ref="AG7:AJ7"/>
    <mergeCell ref="AG1:AM2"/>
    <mergeCell ref="B3:AJ3"/>
    <mergeCell ref="B5:P5"/>
    <mergeCell ref="R5:U5"/>
    <mergeCell ref="W5:AE5"/>
    <mergeCell ref="AG5:AJ5"/>
  </mergeCells>
  <phoneticPr fontId="3"/>
  <dataValidations count="1">
    <dataValidation type="list" allowBlank="1" showInputMessage="1" showErrorMessage="1" sqref="S22:S51 JO22:JO51 TK22:TK51 ADG22:ADG51 ANC22:ANC51 AWY22:AWY51 BGU22:BGU51 BQQ22:BQQ51 CAM22:CAM51 CKI22:CKI51 CUE22:CUE51 DEA22:DEA51 DNW22:DNW51 DXS22:DXS51 EHO22:EHO51 ERK22:ERK51 FBG22:FBG51 FLC22:FLC51 FUY22:FUY51 GEU22:GEU51 GOQ22:GOQ51 GYM22:GYM51 HII22:HII51 HSE22:HSE51 ICA22:ICA51 ILW22:ILW51 IVS22:IVS51 JFO22:JFO51 JPK22:JPK51 JZG22:JZG51 KJC22:KJC51 KSY22:KSY51 LCU22:LCU51 LMQ22:LMQ51 LWM22:LWM51 MGI22:MGI51 MQE22:MQE51 NAA22:NAA51 NJW22:NJW51 NTS22:NTS51 ODO22:ODO51 ONK22:ONK51 OXG22:OXG51 PHC22:PHC51 PQY22:PQY51 QAU22:QAU51 QKQ22:QKQ51 QUM22:QUM51 REI22:REI51 ROE22:ROE51 RYA22:RYA51 SHW22:SHW51 SRS22:SRS51 TBO22:TBO51 TLK22:TLK51 TVG22:TVG51 UFC22:UFC51 UOY22:UOY51 UYU22:UYU51 VIQ22:VIQ51 VSM22:VSM51 WCI22:WCI51 WME22:WME51 WWA22:WWA51 S65558:S65587 JO65558:JO65587 TK65558:TK65587 ADG65558:ADG65587 ANC65558:ANC65587 AWY65558:AWY65587 BGU65558:BGU65587 BQQ65558:BQQ65587 CAM65558:CAM65587 CKI65558:CKI65587 CUE65558:CUE65587 DEA65558:DEA65587 DNW65558:DNW65587 DXS65558:DXS65587 EHO65558:EHO65587 ERK65558:ERK65587 FBG65558:FBG65587 FLC65558:FLC65587 FUY65558:FUY65587 GEU65558:GEU65587 GOQ65558:GOQ65587 GYM65558:GYM65587 HII65558:HII65587 HSE65558:HSE65587 ICA65558:ICA65587 ILW65558:ILW65587 IVS65558:IVS65587 JFO65558:JFO65587 JPK65558:JPK65587 JZG65558:JZG65587 KJC65558:KJC65587 KSY65558:KSY65587 LCU65558:LCU65587 LMQ65558:LMQ65587 LWM65558:LWM65587 MGI65558:MGI65587 MQE65558:MQE65587 NAA65558:NAA65587 NJW65558:NJW65587 NTS65558:NTS65587 ODO65558:ODO65587 ONK65558:ONK65587 OXG65558:OXG65587 PHC65558:PHC65587 PQY65558:PQY65587 QAU65558:QAU65587 QKQ65558:QKQ65587 QUM65558:QUM65587 REI65558:REI65587 ROE65558:ROE65587 RYA65558:RYA65587 SHW65558:SHW65587 SRS65558:SRS65587 TBO65558:TBO65587 TLK65558:TLK65587 TVG65558:TVG65587 UFC65558:UFC65587 UOY65558:UOY65587 UYU65558:UYU65587 VIQ65558:VIQ65587 VSM65558:VSM65587 WCI65558:WCI65587 WME65558:WME65587 WWA65558:WWA65587 S131094:S131123 JO131094:JO131123 TK131094:TK131123 ADG131094:ADG131123 ANC131094:ANC131123 AWY131094:AWY131123 BGU131094:BGU131123 BQQ131094:BQQ131123 CAM131094:CAM131123 CKI131094:CKI131123 CUE131094:CUE131123 DEA131094:DEA131123 DNW131094:DNW131123 DXS131094:DXS131123 EHO131094:EHO131123 ERK131094:ERK131123 FBG131094:FBG131123 FLC131094:FLC131123 FUY131094:FUY131123 GEU131094:GEU131123 GOQ131094:GOQ131123 GYM131094:GYM131123 HII131094:HII131123 HSE131094:HSE131123 ICA131094:ICA131123 ILW131094:ILW131123 IVS131094:IVS131123 JFO131094:JFO131123 JPK131094:JPK131123 JZG131094:JZG131123 KJC131094:KJC131123 KSY131094:KSY131123 LCU131094:LCU131123 LMQ131094:LMQ131123 LWM131094:LWM131123 MGI131094:MGI131123 MQE131094:MQE131123 NAA131094:NAA131123 NJW131094:NJW131123 NTS131094:NTS131123 ODO131094:ODO131123 ONK131094:ONK131123 OXG131094:OXG131123 PHC131094:PHC131123 PQY131094:PQY131123 QAU131094:QAU131123 QKQ131094:QKQ131123 QUM131094:QUM131123 REI131094:REI131123 ROE131094:ROE131123 RYA131094:RYA131123 SHW131094:SHW131123 SRS131094:SRS131123 TBO131094:TBO131123 TLK131094:TLK131123 TVG131094:TVG131123 UFC131094:UFC131123 UOY131094:UOY131123 UYU131094:UYU131123 VIQ131094:VIQ131123 VSM131094:VSM131123 WCI131094:WCI131123 WME131094:WME131123 WWA131094:WWA131123 S196630:S196659 JO196630:JO196659 TK196630:TK196659 ADG196630:ADG196659 ANC196630:ANC196659 AWY196630:AWY196659 BGU196630:BGU196659 BQQ196630:BQQ196659 CAM196630:CAM196659 CKI196630:CKI196659 CUE196630:CUE196659 DEA196630:DEA196659 DNW196630:DNW196659 DXS196630:DXS196659 EHO196630:EHO196659 ERK196630:ERK196659 FBG196630:FBG196659 FLC196630:FLC196659 FUY196630:FUY196659 GEU196630:GEU196659 GOQ196630:GOQ196659 GYM196630:GYM196659 HII196630:HII196659 HSE196630:HSE196659 ICA196630:ICA196659 ILW196630:ILW196659 IVS196630:IVS196659 JFO196630:JFO196659 JPK196630:JPK196659 JZG196630:JZG196659 KJC196630:KJC196659 KSY196630:KSY196659 LCU196630:LCU196659 LMQ196630:LMQ196659 LWM196630:LWM196659 MGI196630:MGI196659 MQE196630:MQE196659 NAA196630:NAA196659 NJW196630:NJW196659 NTS196630:NTS196659 ODO196630:ODO196659 ONK196630:ONK196659 OXG196630:OXG196659 PHC196630:PHC196659 PQY196630:PQY196659 QAU196630:QAU196659 QKQ196630:QKQ196659 QUM196630:QUM196659 REI196630:REI196659 ROE196630:ROE196659 RYA196630:RYA196659 SHW196630:SHW196659 SRS196630:SRS196659 TBO196630:TBO196659 TLK196630:TLK196659 TVG196630:TVG196659 UFC196630:UFC196659 UOY196630:UOY196659 UYU196630:UYU196659 VIQ196630:VIQ196659 VSM196630:VSM196659 WCI196630:WCI196659 WME196630:WME196659 WWA196630:WWA196659 S262166:S262195 JO262166:JO262195 TK262166:TK262195 ADG262166:ADG262195 ANC262166:ANC262195 AWY262166:AWY262195 BGU262166:BGU262195 BQQ262166:BQQ262195 CAM262166:CAM262195 CKI262166:CKI262195 CUE262166:CUE262195 DEA262166:DEA262195 DNW262166:DNW262195 DXS262166:DXS262195 EHO262166:EHO262195 ERK262166:ERK262195 FBG262166:FBG262195 FLC262166:FLC262195 FUY262166:FUY262195 GEU262166:GEU262195 GOQ262166:GOQ262195 GYM262166:GYM262195 HII262166:HII262195 HSE262166:HSE262195 ICA262166:ICA262195 ILW262166:ILW262195 IVS262166:IVS262195 JFO262166:JFO262195 JPK262166:JPK262195 JZG262166:JZG262195 KJC262166:KJC262195 KSY262166:KSY262195 LCU262166:LCU262195 LMQ262166:LMQ262195 LWM262166:LWM262195 MGI262166:MGI262195 MQE262166:MQE262195 NAA262166:NAA262195 NJW262166:NJW262195 NTS262166:NTS262195 ODO262166:ODO262195 ONK262166:ONK262195 OXG262166:OXG262195 PHC262166:PHC262195 PQY262166:PQY262195 QAU262166:QAU262195 QKQ262166:QKQ262195 QUM262166:QUM262195 REI262166:REI262195 ROE262166:ROE262195 RYA262166:RYA262195 SHW262166:SHW262195 SRS262166:SRS262195 TBO262166:TBO262195 TLK262166:TLK262195 TVG262166:TVG262195 UFC262166:UFC262195 UOY262166:UOY262195 UYU262166:UYU262195 VIQ262166:VIQ262195 VSM262166:VSM262195 WCI262166:WCI262195 WME262166:WME262195 WWA262166:WWA262195 S327702:S327731 JO327702:JO327731 TK327702:TK327731 ADG327702:ADG327731 ANC327702:ANC327731 AWY327702:AWY327731 BGU327702:BGU327731 BQQ327702:BQQ327731 CAM327702:CAM327731 CKI327702:CKI327731 CUE327702:CUE327731 DEA327702:DEA327731 DNW327702:DNW327731 DXS327702:DXS327731 EHO327702:EHO327731 ERK327702:ERK327731 FBG327702:FBG327731 FLC327702:FLC327731 FUY327702:FUY327731 GEU327702:GEU327731 GOQ327702:GOQ327731 GYM327702:GYM327731 HII327702:HII327731 HSE327702:HSE327731 ICA327702:ICA327731 ILW327702:ILW327731 IVS327702:IVS327731 JFO327702:JFO327731 JPK327702:JPK327731 JZG327702:JZG327731 KJC327702:KJC327731 KSY327702:KSY327731 LCU327702:LCU327731 LMQ327702:LMQ327731 LWM327702:LWM327731 MGI327702:MGI327731 MQE327702:MQE327731 NAA327702:NAA327731 NJW327702:NJW327731 NTS327702:NTS327731 ODO327702:ODO327731 ONK327702:ONK327731 OXG327702:OXG327731 PHC327702:PHC327731 PQY327702:PQY327731 QAU327702:QAU327731 QKQ327702:QKQ327731 QUM327702:QUM327731 REI327702:REI327731 ROE327702:ROE327731 RYA327702:RYA327731 SHW327702:SHW327731 SRS327702:SRS327731 TBO327702:TBO327731 TLK327702:TLK327731 TVG327702:TVG327731 UFC327702:UFC327731 UOY327702:UOY327731 UYU327702:UYU327731 VIQ327702:VIQ327731 VSM327702:VSM327731 WCI327702:WCI327731 WME327702:WME327731 WWA327702:WWA327731 S393238:S393267 JO393238:JO393267 TK393238:TK393267 ADG393238:ADG393267 ANC393238:ANC393267 AWY393238:AWY393267 BGU393238:BGU393267 BQQ393238:BQQ393267 CAM393238:CAM393267 CKI393238:CKI393267 CUE393238:CUE393267 DEA393238:DEA393267 DNW393238:DNW393267 DXS393238:DXS393267 EHO393238:EHO393267 ERK393238:ERK393267 FBG393238:FBG393267 FLC393238:FLC393267 FUY393238:FUY393267 GEU393238:GEU393267 GOQ393238:GOQ393267 GYM393238:GYM393267 HII393238:HII393267 HSE393238:HSE393267 ICA393238:ICA393267 ILW393238:ILW393267 IVS393238:IVS393267 JFO393238:JFO393267 JPK393238:JPK393267 JZG393238:JZG393267 KJC393238:KJC393267 KSY393238:KSY393267 LCU393238:LCU393267 LMQ393238:LMQ393267 LWM393238:LWM393267 MGI393238:MGI393267 MQE393238:MQE393267 NAA393238:NAA393267 NJW393238:NJW393267 NTS393238:NTS393267 ODO393238:ODO393267 ONK393238:ONK393267 OXG393238:OXG393267 PHC393238:PHC393267 PQY393238:PQY393267 QAU393238:QAU393267 QKQ393238:QKQ393267 QUM393238:QUM393267 REI393238:REI393267 ROE393238:ROE393267 RYA393238:RYA393267 SHW393238:SHW393267 SRS393238:SRS393267 TBO393238:TBO393267 TLK393238:TLK393267 TVG393238:TVG393267 UFC393238:UFC393267 UOY393238:UOY393267 UYU393238:UYU393267 VIQ393238:VIQ393267 VSM393238:VSM393267 WCI393238:WCI393267 WME393238:WME393267 WWA393238:WWA393267 S458774:S458803 JO458774:JO458803 TK458774:TK458803 ADG458774:ADG458803 ANC458774:ANC458803 AWY458774:AWY458803 BGU458774:BGU458803 BQQ458774:BQQ458803 CAM458774:CAM458803 CKI458774:CKI458803 CUE458774:CUE458803 DEA458774:DEA458803 DNW458774:DNW458803 DXS458774:DXS458803 EHO458774:EHO458803 ERK458774:ERK458803 FBG458774:FBG458803 FLC458774:FLC458803 FUY458774:FUY458803 GEU458774:GEU458803 GOQ458774:GOQ458803 GYM458774:GYM458803 HII458774:HII458803 HSE458774:HSE458803 ICA458774:ICA458803 ILW458774:ILW458803 IVS458774:IVS458803 JFO458774:JFO458803 JPK458774:JPK458803 JZG458774:JZG458803 KJC458774:KJC458803 KSY458774:KSY458803 LCU458774:LCU458803 LMQ458774:LMQ458803 LWM458774:LWM458803 MGI458774:MGI458803 MQE458774:MQE458803 NAA458774:NAA458803 NJW458774:NJW458803 NTS458774:NTS458803 ODO458774:ODO458803 ONK458774:ONK458803 OXG458774:OXG458803 PHC458774:PHC458803 PQY458774:PQY458803 QAU458774:QAU458803 QKQ458774:QKQ458803 QUM458774:QUM458803 REI458774:REI458803 ROE458774:ROE458803 RYA458774:RYA458803 SHW458774:SHW458803 SRS458774:SRS458803 TBO458774:TBO458803 TLK458774:TLK458803 TVG458774:TVG458803 UFC458774:UFC458803 UOY458774:UOY458803 UYU458774:UYU458803 VIQ458774:VIQ458803 VSM458774:VSM458803 WCI458774:WCI458803 WME458774:WME458803 WWA458774:WWA458803 S524310:S524339 JO524310:JO524339 TK524310:TK524339 ADG524310:ADG524339 ANC524310:ANC524339 AWY524310:AWY524339 BGU524310:BGU524339 BQQ524310:BQQ524339 CAM524310:CAM524339 CKI524310:CKI524339 CUE524310:CUE524339 DEA524310:DEA524339 DNW524310:DNW524339 DXS524310:DXS524339 EHO524310:EHO524339 ERK524310:ERK524339 FBG524310:FBG524339 FLC524310:FLC524339 FUY524310:FUY524339 GEU524310:GEU524339 GOQ524310:GOQ524339 GYM524310:GYM524339 HII524310:HII524339 HSE524310:HSE524339 ICA524310:ICA524339 ILW524310:ILW524339 IVS524310:IVS524339 JFO524310:JFO524339 JPK524310:JPK524339 JZG524310:JZG524339 KJC524310:KJC524339 KSY524310:KSY524339 LCU524310:LCU524339 LMQ524310:LMQ524339 LWM524310:LWM524339 MGI524310:MGI524339 MQE524310:MQE524339 NAA524310:NAA524339 NJW524310:NJW524339 NTS524310:NTS524339 ODO524310:ODO524339 ONK524310:ONK524339 OXG524310:OXG524339 PHC524310:PHC524339 PQY524310:PQY524339 QAU524310:QAU524339 QKQ524310:QKQ524339 QUM524310:QUM524339 REI524310:REI524339 ROE524310:ROE524339 RYA524310:RYA524339 SHW524310:SHW524339 SRS524310:SRS524339 TBO524310:TBO524339 TLK524310:TLK524339 TVG524310:TVG524339 UFC524310:UFC524339 UOY524310:UOY524339 UYU524310:UYU524339 VIQ524310:VIQ524339 VSM524310:VSM524339 WCI524310:WCI524339 WME524310:WME524339 WWA524310:WWA524339 S589846:S589875 JO589846:JO589875 TK589846:TK589875 ADG589846:ADG589875 ANC589846:ANC589875 AWY589846:AWY589875 BGU589846:BGU589875 BQQ589846:BQQ589875 CAM589846:CAM589875 CKI589846:CKI589875 CUE589846:CUE589875 DEA589846:DEA589875 DNW589846:DNW589875 DXS589846:DXS589875 EHO589846:EHO589875 ERK589846:ERK589875 FBG589846:FBG589875 FLC589846:FLC589875 FUY589846:FUY589875 GEU589846:GEU589875 GOQ589846:GOQ589875 GYM589846:GYM589875 HII589846:HII589875 HSE589846:HSE589875 ICA589846:ICA589875 ILW589846:ILW589875 IVS589846:IVS589875 JFO589846:JFO589875 JPK589846:JPK589875 JZG589846:JZG589875 KJC589846:KJC589875 KSY589846:KSY589875 LCU589846:LCU589875 LMQ589846:LMQ589875 LWM589846:LWM589875 MGI589846:MGI589875 MQE589846:MQE589875 NAA589846:NAA589875 NJW589846:NJW589875 NTS589846:NTS589875 ODO589846:ODO589875 ONK589846:ONK589875 OXG589846:OXG589875 PHC589846:PHC589875 PQY589846:PQY589875 QAU589846:QAU589875 QKQ589846:QKQ589875 QUM589846:QUM589875 REI589846:REI589875 ROE589846:ROE589875 RYA589846:RYA589875 SHW589846:SHW589875 SRS589846:SRS589875 TBO589846:TBO589875 TLK589846:TLK589875 TVG589846:TVG589875 UFC589846:UFC589875 UOY589846:UOY589875 UYU589846:UYU589875 VIQ589846:VIQ589875 VSM589846:VSM589875 WCI589846:WCI589875 WME589846:WME589875 WWA589846:WWA589875 S655382:S655411 JO655382:JO655411 TK655382:TK655411 ADG655382:ADG655411 ANC655382:ANC655411 AWY655382:AWY655411 BGU655382:BGU655411 BQQ655382:BQQ655411 CAM655382:CAM655411 CKI655382:CKI655411 CUE655382:CUE655411 DEA655382:DEA655411 DNW655382:DNW655411 DXS655382:DXS655411 EHO655382:EHO655411 ERK655382:ERK655411 FBG655382:FBG655411 FLC655382:FLC655411 FUY655382:FUY655411 GEU655382:GEU655411 GOQ655382:GOQ655411 GYM655382:GYM655411 HII655382:HII655411 HSE655382:HSE655411 ICA655382:ICA655411 ILW655382:ILW655411 IVS655382:IVS655411 JFO655382:JFO655411 JPK655382:JPK655411 JZG655382:JZG655411 KJC655382:KJC655411 KSY655382:KSY655411 LCU655382:LCU655411 LMQ655382:LMQ655411 LWM655382:LWM655411 MGI655382:MGI655411 MQE655382:MQE655411 NAA655382:NAA655411 NJW655382:NJW655411 NTS655382:NTS655411 ODO655382:ODO655411 ONK655382:ONK655411 OXG655382:OXG655411 PHC655382:PHC655411 PQY655382:PQY655411 QAU655382:QAU655411 QKQ655382:QKQ655411 QUM655382:QUM655411 REI655382:REI655411 ROE655382:ROE655411 RYA655382:RYA655411 SHW655382:SHW655411 SRS655382:SRS655411 TBO655382:TBO655411 TLK655382:TLK655411 TVG655382:TVG655411 UFC655382:UFC655411 UOY655382:UOY655411 UYU655382:UYU655411 VIQ655382:VIQ655411 VSM655382:VSM655411 WCI655382:WCI655411 WME655382:WME655411 WWA655382:WWA655411 S720918:S720947 JO720918:JO720947 TK720918:TK720947 ADG720918:ADG720947 ANC720918:ANC720947 AWY720918:AWY720947 BGU720918:BGU720947 BQQ720918:BQQ720947 CAM720918:CAM720947 CKI720918:CKI720947 CUE720918:CUE720947 DEA720918:DEA720947 DNW720918:DNW720947 DXS720918:DXS720947 EHO720918:EHO720947 ERK720918:ERK720947 FBG720918:FBG720947 FLC720918:FLC720947 FUY720918:FUY720947 GEU720918:GEU720947 GOQ720918:GOQ720947 GYM720918:GYM720947 HII720918:HII720947 HSE720918:HSE720947 ICA720918:ICA720947 ILW720918:ILW720947 IVS720918:IVS720947 JFO720918:JFO720947 JPK720918:JPK720947 JZG720918:JZG720947 KJC720918:KJC720947 KSY720918:KSY720947 LCU720918:LCU720947 LMQ720918:LMQ720947 LWM720918:LWM720947 MGI720918:MGI720947 MQE720918:MQE720947 NAA720918:NAA720947 NJW720918:NJW720947 NTS720918:NTS720947 ODO720918:ODO720947 ONK720918:ONK720947 OXG720918:OXG720947 PHC720918:PHC720947 PQY720918:PQY720947 QAU720918:QAU720947 QKQ720918:QKQ720947 QUM720918:QUM720947 REI720918:REI720947 ROE720918:ROE720947 RYA720918:RYA720947 SHW720918:SHW720947 SRS720918:SRS720947 TBO720918:TBO720947 TLK720918:TLK720947 TVG720918:TVG720947 UFC720918:UFC720947 UOY720918:UOY720947 UYU720918:UYU720947 VIQ720918:VIQ720947 VSM720918:VSM720947 WCI720918:WCI720947 WME720918:WME720947 WWA720918:WWA720947 S786454:S786483 JO786454:JO786483 TK786454:TK786483 ADG786454:ADG786483 ANC786454:ANC786483 AWY786454:AWY786483 BGU786454:BGU786483 BQQ786454:BQQ786483 CAM786454:CAM786483 CKI786454:CKI786483 CUE786454:CUE786483 DEA786454:DEA786483 DNW786454:DNW786483 DXS786454:DXS786483 EHO786454:EHO786483 ERK786454:ERK786483 FBG786454:FBG786483 FLC786454:FLC786483 FUY786454:FUY786483 GEU786454:GEU786483 GOQ786454:GOQ786483 GYM786454:GYM786483 HII786454:HII786483 HSE786454:HSE786483 ICA786454:ICA786483 ILW786454:ILW786483 IVS786454:IVS786483 JFO786454:JFO786483 JPK786454:JPK786483 JZG786454:JZG786483 KJC786454:KJC786483 KSY786454:KSY786483 LCU786454:LCU786483 LMQ786454:LMQ786483 LWM786454:LWM786483 MGI786454:MGI786483 MQE786454:MQE786483 NAA786454:NAA786483 NJW786454:NJW786483 NTS786454:NTS786483 ODO786454:ODO786483 ONK786454:ONK786483 OXG786454:OXG786483 PHC786454:PHC786483 PQY786454:PQY786483 QAU786454:QAU786483 QKQ786454:QKQ786483 QUM786454:QUM786483 REI786454:REI786483 ROE786454:ROE786483 RYA786454:RYA786483 SHW786454:SHW786483 SRS786454:SRS786483 TBO786454:TBO786483 TLK786454:TLK786483 TVG786454:TVG786483 UFC786454:UFC786483 UOY786454:UOY786483 UYU786454:UYU786483 VIQ786454:VIQ786483 VSM786454:VSM786483 WCI786454:WCI786483 WME786454:WME786483 WWA786454:WWA786483 S851990:S852019 JO851990:JO852019 TK851990:TK852019 ADG851990:ADG852019 ANC851990:ANC852019 AWY851990:AWY852019 BGU851990:BGU852019 BQQ851990:BQQ852019 CAM851990:CAM852019 CKI851990:CKI852019 CUE851990:CUE852019 DEA851990:DEA852019 DNW851990:DNW852019 DXS851990:DXS852019 EHO851990:EHO852019 ERK851990:ERK852019 FBG851990:FBG852019 FLC851990:FLC852019 FUY851990:FUY852019 GEU851990:GEU852019 GOQ851990:GOQ852019 GYM851990:GYM852019 HII851990:HII852019 HSE851990:HSE852019 ICA851990:ICA852019 ILW851990:ILW852019 IVS851990:IVS852019 JFO851990:JFO852019 JPK851990:JPK852019 JZG851990:JZG852019 KJC851990:KJC852019 KSY851990:KSY852019 LCU851990:LCU852019 LMQ851990:LMQ852019 LWM851990:LWM852019 MGI851990:MGI852019 MQE851990:MQE852019 NAA851990:NAA852019 NJW851990:NJW852019 NTS851990:NTS852019 ODO851990:ODO852019 ONK851990:ONK852019 OXG851990:OXG852019 PHC851990:PHC852019 PQY851990:PQY852019 QAU851990:QAU852019 QKQ851990:QKQ852019 QUM851990:QUM852019 REI851990:REI852019 ROE851990:ROE852019 RYA851990:RYA852019 SHW851990:SHW852019 SRS851990:SRS852019 TBO851990:TBO852019 TLK851990:TLK852019 TVG851990:TVG852019 UFC851990:UFC852019 UOY851990:UOY852019 UYU851990:UYU852019 VIQ851990:VIQ852019 VSM851990:VSM852019 WCI851990:WCI852019 WME851990:WME852019 WWA851990:WWA852019 S917526:S917555 JO917526:JO917555 TK917526:TK917555 ADG917526:ADG917555 ANC917526:ANC917555 AWY917526:AWY917555 BGU917526:BGU917555 BQQ917526:BQQ917555 CAM917526:CAM917555 CKI917526:CKI917555 CUE917526:CUE917555 DEA917526:DEA917555 DNW917526:DNW917555 DXS917526:DXS917555 EHO917526:EHO917555 ERK917526:ERK917555 FBG917526:FBG917555 FLC917526:FLC917555 FUY917526:FUY917555 GEU917526:GEU917555 GOQ917526:GOQ917555 GYM917526:GYM917555 HII917526:HII917555 HSE917526:HSE917555 ICA917526:ICA917555 ILW917526:ILW917555 IVS917526:IVS917555 JFO917526:JFO917555 JPK917526:JPK917555 JZG917526:JZG917555 KJC917526:KJC917555 KSY917526:KSY917555 LCU917526:LCU917555 LMQ917526:LMQ917555 LWM917526:LWM917555 MGI917526:MGI917555 MQE917526:MQE917555 NAA917526:NAA917555 NJW917526:NJW917555 NTS917526:NTS917555 ODO917526:ODO917555 ONK917526:ONK917555 OXG917526:OXG917555 PHC917526:PHC917555 PQY917526:PQY917555 QAU917526:QAU917555 QKQ917526:QKQ917555 QUM917526:QUM917555 REI917526:REI917555 ROE917526:ROE917555 RYA917526:RYA917555 SHW917526:SHW917555 SRS917526:SRS917555 TBO917526:TBO917555 TLK917526:TLK917555 TVG917526:TVG917555 UFC917526:UFC917555 UOY917526:UOY917555 UYU917526:UYU917555 VIQ917526:VIQ917555 VSM917526:VSM917555 WCI917526:WCI917555 WME917526:WME917555 WWA917526:WWA917555 S983062:S983091 JO983062:JO983091 TK983062:TK983091 ADG983062:ADG983091 ANC983062:ANC983091 AWY983062:AWY983091 BGU983062:BGU983091 BQQ983062:BQQ983091 CAM983062:CAM983091 CKI983062:CKI983091 CUE983062:CUE983091 DEA983062:DEA983091 DNW983062:DNW983091 DXS983062:DXS983091 EHO983062:EHO983091 ERK983062:ERK983091 FBG983062:FBG983091 FLC983062:FLC983091 FUY983062:FUY983091 GEU983062:GEU983091 GOQ983062:GOQ983091 GYM983062:GYM983091 HII983062:HII983091 HSE983062:HSE983091 ICA983062:ICA983091 ILW983062:ILW983091 IVS983062:IVS983091 JFO983062:JFO983091 JPK983062:JPK983091 JZG983062:JZG983091 KJC983062:KJC983091 KSY983062:KSY983091 LCU983062:LCU983091 LMQ983062:LMQ983091 LWM983062:LWM983091 MGI983062:MGI983091 MQE983062:MQE983091 NAA983062:NAA983091 NJW983062:NJW983091 NTS983062:NTS983091 ODO983062:ODO983091 ONK983062:ONK983091 OXG983062:OXG983091 PHC983062:PHC983091 PQY983062:PQY983091 QAU983062:QAU983091 QKQ983062:QKQ983091 QUM983062:QUM983091 REI983062:REI983091 ROE983062:ROE983091 RYA983062:RYA983091 SHW983062:SHW983091 SRS983062:SRS983091 TBO983062:TBO983091 TLK983062:TLK983091 TVG983062:TVG983091 UFC983062:UFC983091 UOY983062:UOY983091 UYU983062:UYU983091 VIQ983062:VIQ983091 VSM983062:VSM983091 WCI983062:WCI983091 WME983062:WME983091 WWA983062:WWA983091">
      <formula1>$S$78:$S$81</formula1>
    </dataValidation>
  </dataValidations>
  <printOptions horizontalCentered="1"/>
  <pageMargins left="0.5" right="0.2" top="0.55000000000000004" bottom="0.28000000000000003" header="0.24" footer="0.2"/>
  <pageSetup paperSize="9" scale="5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$AE$78:$AE$81</xm:f>
          </x14:formula1>
          <xm:sqref>AE22:AJ22 KA22:KF22 TW22:UB22 ADS22:ADX22 ANO22:ANT22 AXK22:AXP22 BHG22:BHL22 BRC22:BRH22 CAY22:CBD22 CKU22:CKZ22 CUQ22:CUV22 DEM22:DER22 DOI22:DON22 DYE22:DYJ22 EIA22:EIF22 ERW22:ESB22 FBS22:FBX22 FLO22:FLT22 FVK22:FVP22 GFG22:GFL22 GPC22:GPH22 GYY22:GZD22 HIU22:HIZ22 HSQ22:HSV22 ICM22:ICR22 IMI22:IMN22 IWE22:IWJ22 JGA22:JGF22 JPW22:JQB22 JZS22:JZX22 KJO22:KJT22 KTK22:KTP22 LDG22:LDL22 LNC22:LNH22 LWY22:LXD22 MGU22:MGZ22 MQQ22:MQV22 NAM22:NAR22 NKI22:NKN22 NUE22:NUJ22 OEA22:OEF22 ONW22:OOB22 OXS22:OXX22 PHO22:PHT22 PRK22:PRP22 QBG22:QBL22 QLC22:QLH22 QUY22:QVD22 REU22:REZ22 ROQ22:ROV22 RYM22:RYR22 SII22:SIN22 SSE22:SSJ22 TCA22:TCF22 TLW22:TMB22 TVS22:TVX22 UFO22:UFT22 UPK22:UPP22 UZG22:UZL22 VJC22:VJH22 VSY22:VTD22 WCU22:WCZ22 WMQ22:WMV22 WWM22:WWR22 AE65558:AJ65558 KA65558:KF65558 TW65558:UB65558 ADS65558:ADX65558 ANO65558:ANT65558 AXK65558:AXP65558 BHG65558:BHL65558 BRC65558:BRH65558 CAY65558:CBD65558 CKU65558:CKZ65558 CUQ65558:CUV65558 DEM65558:DER65558 DOI65558:DON65558 DYE65558:DYJ65558 EIA65558:EIF65558 ERW65558:ESB65558 FBS65558:FBX65558 FLO65558:FLT65558 FVK65558:FVP65558 GFG65558:GFL65558 GPC65558:GPH65558 GYY65558:GZD65558 HIU65558:HIZ65558 HSQ65558:HSV65558 ICM65558:ICR65558 IMI65558:IMN65558 IWE65558:IWJ65558 JGA65558:JGF65558 JPW65558:JQB65558 JZS65558:JZX65558 KJO65558:KJT65558 KTK65558:KTP65558 LDG65558:LDL65558 LNC65558:LNH65558 LWY65558:LXD65558 MGU65558:MGZ65558 MQQ65558:MQV65558 NAM65558:NAR65558 NKI65558:NKN65558 NUE65558:NUJ65558 OEA65558:OEF65558 ONW65558:OOB65558 OXS65558:OXX65558 PHO65558:PHT65558 PRK65558:PRP65558 QBG65558:QBL65558 QLC65558:QLH65558 QUY65558:QVD65558 REU65558:REZ65558 ROQ65558:ROV65558 RYM65558:RYR65558 SII65558:SIN65558 SSE65558:SSJ65558 TCA65558:TCF65558 TLW65558:TMB65558 TVS65558:TVX65558 UFO65558:UFT65558 UPK65558:UPP65558 UZG65558:UZL65558 VJC65558:VJH65558 VSY65558:VTD65558 WCU65558:WCZ65558 WMQ65558:WMV65558 WWM65558:WWR65558 AE131094:AJ131094 KA131094:KF131094 TW131094:UB131094 ADS131094:ADX131094 ANO131094:ANT131094 AXK131094:AXP131094 BHG131094:BHL131094 BRC131094:BRH131094 CAY131094:CBD131094 CKU131094:CKZ131094 CUQ131094:CUV131094 DEM131094:DER131094 DOI131094:DON131094 DYE131094:DYJ131094 EIA131094:EIF131094 ERW131094:ESB131094 FBS131094:FBX131094 FLO131094:FLT131094 FVK131094:FVP131094 GFG131094:GFL131094 GPC131094:GPH131094 GYY131094:GZD131094 HIU131094:HIZ131094 HSQ131094:HSV131094 ICM131094:ICR131094 IMI131094:IMN131094 IWE131094:IWJ131094 JGA131094:JGF131094 JPW131094:JQB131094 JZS131094:JZX131094 KJO131094:KJT131094 KTK131094:KTP131094 LDG131094:LDL131094 LNC131094:LNH131094 LWY131094:LXD131094 MGU131094:MGZ131094 MQQ131094:MQV131094 NAM131094:NAR131094 NKI131094:NKN131094 NUE131094:NUJ131094 OEA131094:OEF131094 ONW131094:OOB131094 OXS131094:OXX131094 PHO131094:PHT131094 PRK131094:PRP131094 QBG131094:QBL131094 QLC131094:QLH131094 QUY131094:QVD131094 REU131094:REZ131094 ROQ131094:ROV131094 RYM131094:RYR131094 SII131094:SIN131094 SSE131094:SSJ131094 TCA131094:TCF131094 TLW131094:TMB131094 TVS131094:TVX131094 UFO131094:UFT131094 UPK131094:UPP131094 UZG131094:UZL131094 VJC131094:VJH131094 VSY131094:VTD131094 WCU131094:WCZ131094 WMQ131094:WMV131094 WWM131094:WWR131094 AE196630:AJ196630 KA196630:KF196630 TW196630:UB196630 ADS196630:ADX196630 ANO196630:ANT196630 AXK196630:AXP196630 BHG196630:BHL196630 BRC196630:BRH196630 CAY196630:CBD196630 CKU196630:CKZ196630 CUQ196630:CUV196630 DEM196630:DER196630 DOI196630:DON196630 DYE196630:DYJ196630 EIA196630:EIF196630 ERW196630:ESB196630 FBS196630:FBX196630 FLO196630:FLT196630 FVK196630:FVP196630 GFG196630:GFL196630 GPC196630:GPH196630 GYY196630:GZD196630 HIU196630:HIZ196630 HSQ196630:HSV196630 ICM196630:ICR196630 IMI196630:IMN196630 IWE196630:IWJ196630 JGA196630:JGF196630 JPW196630:JQB196630 JZS196630:JZX196630 KJO196630:KJT196630 KTK196630:KTP196630 LDG196630:LDL196630 LNC196630:LNH196630 LWY196630:LXD196630 MGU196630:MGZ196630 MQQ196630:MQV196630 NAM196630:NAR196630 NKI196630:NKN196630 NUE196630:NUJ196630 OEA196630:OEF196630 ONW196630:OOB196630 OXS196630:OXX196630 PHO196630:PHT196630 PRK196630:PRP196630 QBG196630:QBL196630 QLC196630:QLH196630 QUY196630:QVD196630 REU196630:REZ196630 ROQ196630:ROV196630 RYM196630:RYR196630 SII196630:SIN196630 SSE196630:SSJ196630 TCA196630:TCF196630 TLW196630:TMB196630 TVS196630:TVX196630 UFO196630:UFT196630 UPK196630:UPP196630 UZG196630:UZL196630 VJC196630:VJH196630 VSY196630:VTD196630 WCU196630:WCZ196630 WMQ196630:WMV196630 WWM196630:WWR196630 AE262166:AJ262166 KA262166:KF262166 TW262166:UB262166 ADS262166:ADX262166 ANO262166:ANT262166 AXK262166:AXP262166 BHG262166:BHL262166 BRC262166:BRH262166 CAY262166:CBD262166 CKU262166:CKZ262166 CUQ262166:CUV262166 DEM262166:DER262166 DOI262166:DON262166 DYE262166:DYJ262166 EIA262166:EIF262166 ERW262166:ESB262166 FBS262166:FBX262166 FLO262166:FLT262166 FVK262166:FVP262166 GFG262166:GFL262166 GPC262166:GPH262166 GYY262166:GZD262166 HIU262166:HIZ262166 HSQ262166:HSV262166 ICM262166:ICR262166 IMI262166:IMN262166 IWE262166:IWJ262166 JGA262166:JGF262166 JPW262166:JQB262166 JZS262166:JZX262166 KJO262166:KJT262166 KTK262166:KTP262166 LDG262166:LDL262166 LNC262166:LNH262166 LWY262166:LXD262166 MGU262166:MGZ262166 MQQ262166:MQV262166 NAM262166:NAR262166 NKI262166:NKN262166 NUE262166:NUJ262166 OEA262166:OEF262166 ONW262166:OOB262166 OXS262166:OXX262166 PHO262166:PHT262166 PRK262166:PRP262166 QBG262166:QBL262166 QLC262166:QLH262166 QUY262166:QVD262166 REU262166:REZ262166 ROQ262166:ROV262166 RYM262166:RYR262166 SII262166:SIN262166 SSE262166:SSJ262166 TCA262166:TCF262166 TLW262166:TMB262166 TVS262166:TVX262166 UFO262166:UFT262166 UPK262166:UPP262166 UZG262166:UZL262166 VJC262166:VJH262166 VSY262166:VTD262166 WCU262166:WCZ262166 WMQ262166:WMV262166 WWM262166:WWR262166 AE327702:AJ327702 KA327702:KF327702 TW327702:UB327702 ADS327702:ADX327702 ANO327702:ANT327702 AXK327702:AXP327702 BHG327702:BHL327702 BRC327702:BRH327702 CAY327702:CBD327702 CKU327702:CKZ327702 CUQ327702:CUV327702 DEM327702:DER327702 DOI327702:DON327702 DYE327702:DYJ327702 EIA327702:EIF327702 ERW327702:ESB327702 FBS327702:FBX327702 FLO327702:FLT327702 FVK327702:FVP327702 GFG327702:GFL327702 GPC327702:GPH327702 GYY327702:GZD327702 HIU327702:HIZ327702 HSQ327702:HSV327702 ICM327702:ICR327702 IMI327702:IMN327702 IWE327702:IWJ327702 JGA327702:JGF327702 JPW327702:JQB327702 JZS327702:JZX327702 KJO327702:KJT327702 KTK327702:KTP327702 LDG327702:LDL327702 LNC327702:LNH327702 LWY327702:LXD327702 MGU327702:MGZ327702 MQQ327702:MQV327702 NAM327702:NAR327702 NKI327702:NKN327702 NUE327702:NUJ327702 OEA327702:OEF327702 ONW327702:OOB327702 OXS327702:OXX327702 PHO327702:PHT327702 PRK327702:PRP327702 QBG327702:QBL327702 QLC327702:QLH327702 QUY327702:QVD327702 REU327702:REZ327702 ROQ327702:ROV327702 RYM327702:RYR327702 SII327702:SIN327702 SSE327702:SSJ327702 TCA327702:TCF327702 TLW327702:TMB327702 TVS327702:TVX327702 UFO327702:UFT327702 UPK327702:UPP327702 UZG327702:UZL327702 VJC327702:VJH327702 VSY327702:VTD327702 WCU327702:WCZ327702 WMQ327702:WMV327702 WWM327702:WWR327702 AE393238:AJ393238 KA393238:KF393238 TW393238:UB393238 ADS393238:ADX393238 ANO393238:ANT393238 AXK393238:AXP393238 BHG393238:BHL393238 BRC393238:BRH393238 CAY393238:CBD393238 CKU393238:CKZ393238 CUQ393238:CUV393238 DEM393238:DER393238 DOI393238:DON393238 DYE393238:DYJ393238 EIA393238:EIF393238 ERW393238:ESB393238 FBS393238:FBX393238 FLO393238:FLT393238 FVK393238:FVP393238 GFG393238:GFL393238 GPC393238:GPH393238 GYY393238:GZD393238 HIU393238:HIZ393238 HSQ393238:HSV393238 ICM393238:ICR393238 IMI393238:IMN393238 IWE393238:IWJ393238 JGA393238:JGF393238 JPW393238:JQB393238 JZS393238:JZX393238 KJO393238:KJT393238 KTK393238:KTP393238 LDG393238:LDL393238 LNC393238:LNH393238 LWY393238:LXD393238 MGU393238:MGZ393238 MQQ393238:MQV393238 NAM393238:NAR393238 NKI393238:NKN393238 NUE393238:NUJ393238 OEA393238:OEF393238 ONW393238:OOB393238 OXS393238:OXX393238 PHO393238:PHT393238 PRK393238:PRP393238 QBG393238:QBL393238 QLC393238:QLH393238 QUY393238:QVD393238 REU393238:REZ393238 ROQ393238:ROV393238 RYM393238:RYR393238 SII393238:SIN393238 SSE393238:SSJ393238 TCA393238:TCF393238 TLW393238:TMB393238 TVS393238:TVX393238 UFO393238:UFT393238 UPK393238:UPP393238 UZG393238:UZL393238 VJC393238:VJH393238 VSY393238:VTD393238 WCU393238:WCZ393238 WMQ393238:WMV393238 WWM393238:WWR393238 AE458774:AJ458774 KA458774:KF458774 TW458774:UB458774 ADS458774:ADX458774 ANO458774:ANT458774 AXK458774:AXP458774 BHG458774:BHL458774 BRC458774:BRH458774 CAY458774:CBD458774 CKU458774:CKZ458774 CUQ458774:CUV458774 DEM458774:DER458774 DOI458774:DON458774 DYE458774:DYJ458774 EIA458774:EIF458774 ERW458774:ESB458774 FBS458774:FBX458774 FLO458774:FLT458774 FVK458774:FVP458774 GFG458774:GFL458774 GPC458774:GPH458774 GYY458774:GZD458774 HIU458774:HIZ458774 HSQ458774:HSV458774 ICM458774:ICR458774 IMI458774:IMN458774 IWE458774:IWJ458774 JGA458774:JGF458774 JPW458774:JQB458774 JZS458774:JZX458774 KJO458774:KJT458774 KTK458774:KTP458774 LDG458774:LDL458774 LNC458774:LNH458774 LWY458774:LXD458774 MGU458774:MGZ458774 MQQ458774:MQV458774 NAM458774:NAR458774 NKI458774:NKN458774 NUE458774:NUJ458774 OEA458774:OEF458774 ONW458774:OOB458774 OXS458774:OXX458774 PHO458774:PHT458774 PRK458774:PRP458774 QBG458774:QBL458774 QLC458774:QLH458774 QUY458774:QVD458774 REU458774:REZ458774 ROQ458774:ROV458774 RYM458774:RYR458774 SII458774:SIN458774 SSE458774:SSJ458774 TCA458774:TCF458774 TLW458774:TMB458774 TVS458774:TVX458774 UFO458774:UFT458774 UPK458774:UPP458774 UZG458774:UZL458774 VJC458774:VJH458774 VSY458774:VTD458774 WCU458774:WCZ458774 WMQ458774:WMV458774 WWM458774:WWR458774 AE524310:AJ524310 KA524310:KF524310 TW524310:UB524310 ADS524310:ADX524310 ANO524310:ANT524310 AXK524310:AXP524310 BHG524310:BHL524310 BRC524310:BRH524310 CAY524310:CBD524310 CKU524310:CKZ524310 CUQ524310:CUV524310 DEM524310:DER524310 DOI524310:DON524310 DYE524310:DYJ524310 EIA524310:EIF524310 ERW524310:ESB524310 FBS524310:FBX524310 FLO524310:FLT524310 FVK524310:FVP524310 GFG524310:GFL524310 GPC524310:GPH524310 GYY524310:GZD524310 HIU524310:HIZ524310 HSQ524310:HSV524310 ICM524310:ICR524310 IMI524310:IMN524310 IWE524310:IWJ524310 JGA524310:JGF524310 JPW524310:JQB524310 JZS524310:JZX524310 KJO524310:KJT524310 KTK524310:KTP524310 LDG524310:LDL524310 LNC524310:LNH524310 LWY524310:LXD524310 MGU524310:MGZ524310 MQQ524310:MQV524310 NAM524310:NAR524310 NKI524310:NKN524310 NUE524310:NUJ524310 OEA524310:OEF524310 ONW524310:OOB524310 OXS524310:OXX524310 PHO524310:PHT524310 PRK524310:PRP524310 QBG524310:QBL524310 QLC524310:QLH524310 QUY524310:QVD524310 REU524310:REZ524310 ROQ524310:ROV524310 RYM524310:RYR524310 SII524310:SIN524310 SSE524310:SSJ524310 TCA524310:TCF524310 TLW524310:TMB524310 TVS524310:TVX524310 UFO524310:UFT524310 UPK524310:UPP524310 UZG524310:UZL524310 VJC524310:VJH524310 VSY524310:VTD524310 WCU524310:WCZ524310 WMQ524310:WMV524310 WWM524310:WWR524310 AE589846:AJ589846 KA589846:KF589846 TW589846:UB589846 ADS589846:ADX589846 ANO589846:ANT589846 AXK589846:AXP589846 BHG589846:BHL589846 BRC589846:BRH589846 CAY589846:CBD589846 CKU589846:CKZ589846 CUQ589846:CUV589846 DEM589846:DER589846 DOI589846:DON589846 DYE589846:DYJ589846 EIA589846:EIF589846 ERW589846:ESB589846 FBS589846:FBX589846 FLO589846:FLT589846 FVK589846:FVP589846 GFG589846:GFL589846 GPC589846:GPH589846 GYY589846:GZD589846 HIU589846:HIZ589846 HSQ589846:HSV589846 ICM589846:ICR589846 IMI589846:IMN589846 IWE589846:IWJ589846 JGA589846:JGF589846 JPW589846:JQB589846 JZS589846:JZX589846 KJO589846:KJT589846 KTK589846:KTP589846 LDG589846:LDL589846 LNC589846:LNH589846 LWY589846:LXD589846 MGU589846:MGZ589846 MQQ589846:MQV589846 NAM589846:NAR589846 NKI589846:NKN589846 NUE589846:NUJ589846 OEA589846:OEF589846 ONW589846:OOB589846 OXS589846:OXX589846 PHO589846:PHT589846 PRK589846:PRP589846 QBG589846:QBL589846 QLC589846:QLH589846 QUY589846:QVD589846 REU589846:REZ589846 ROQ589846:ROV589846 RYM589846:RYR589846 SII589846:SIN589846 SSE589846:SSJ589846 TCA589846:TCF589846 TLW589846:TMB589846 TVS589846:TVX589846 UFO589846:UFT589846 UPK589846:UPP589846 UZG589846:UZL589846 VJC589846:VJH589846 VSY589846:VTD589846 WCU589846:WCZ589846 WMQ589846:WMV589846 WWM589846:WWR589846 AE655382:AJ655382 KA655382:KF655382 TW655382:UB655382 ADS655382:ADX655382 ANO655382:ANT655382 AXK655382:AXP655382 BHG655382:BHL655382 BRC655382:BRH655382 CAY655382:CBD655382 CKU655382:CKZ655382 CUQ655382:CUV655382 DEM655382:DER655382 DOI655382:DON655382 DYE655382:DYJ655382 EIA655382:EIF655382 ERW655382:ESB655382 FBS655382:FBX655382 FLO655382:FLT655382 FVK655382:FVP655382 GFG655382:GFL655382 GPC655382:GPH655382 GYY655382:GZD655382 HIU655382:HIZ655382 HSQ655382:HSV655382 ICM655382:ICR655382 IMI655382:IMN655382 IWE655382:IWJ655382 JGA655382:JGF655382 JPW655382:JQB655382 JZS655382:JZX655382 KJO655382:KJT655382 KTK655382:KTP655382 LDG655382:LDL655382 LNC655382:LNH655382 LWY655382:LXD655382 MGU655382:MGZ655382 MQQ655382:MQV655382 NAM655382:NAR655382 NKI655382:NKN655382 NUE655382:NUJ655382 OEA655382:OEF655382 ONW655382:OOB655382 OXS655382:OXX655382 PHO655382:PHT655382 PRK655382:PRP655382 QBG655382:QBL655382 QLC655382:QLH655382 QUY655382:QVD655382 REU655382:REZ655382 ROQ655382:ROV655382 RYM655382:RYR655382 SII655382:SIN655382 SSE655382:SSJ655382 TCA655382:TCF655382 TLW655382:TMB655382 TVS655382:TVX655382 UFO655382:UFT655382 UPK655382:UPP655382 UZG655382:UZL655382 VJC655382:VJH655382 VSY655382:VTD655382 WCU655382:WCZ655382 WMQ655382:WMV655382 WWM655382:WWR655382 AE720918:AJ720918 KA720918:KF720918 TW720918:UB720918 ADS720918:ADX720918 ANO720918:ANT720918 AXK720918:AXP720918 BHG720918:BHL720918 BRC720918:BRH720918 CAY720918:CBD720918 CKU720918:CKZ720918 CUQ720918:CUV720918 DEM720918:DER720918 DOI720918:DON720918 DYE720918:DYJ720918 EIA720918:EIF720918 ERW720918:ESB720918 FBS720918:FBX720918 FLO720918:FLT720918 FVK720918:FVP720918 GFG720918:GFL720918 GPC720918:GPH720918 GYY720918:GZD720918 HIU720918:HIZ720918 HSQ720918:HSV720918 ICM720918:ICR720918 IMI720918:IMN720918 IWE720918:IWJ720918 JGA720918:JGF720918 JPW720918:JQB720918 JZS720918:JZX720918 KJO720918:KJT720918 KTK720918:KTP720918 LDG720918:LDL720918 LNC720918:LNH720918 LWY720918:LXD720918 MGU720918:MGZ720918 MQQ720918:MQV720918 NAM720918:NAR720918 NKI720918:NKN720918 NUE720918:NUJ720918 OEA720918:OEF720918 ONW720918:OOB720918 OXS720918:OXX720918 PHO720918:PHT720918 PRK720918:PRP720918 QBG720918:QBL720918 QLC720918:QLH720918 QUY720918:QVD720918 REU720918:REZ720918 ROQ720918:ROV720918 RYM720918:RYR720918 SII720918:SIN720918 SSE720918:SSJ720918 TCA720918:TCF720918 TLW720918:TMB720918 TVS720918:TVX720918 UFO720918:UFT720918 UPK720918:UPP720918 UZG720918:UZL720918 VJC720918:VJH720918 VSY720918:VTD720918 WCU720918:WCZ720918 WMQ720918:WMV720918 WWM720918:WWR720918 AE786454:AJ786454 KA786454:KF786454 TW786454:UB786454 ADS786454:ADX786454 ANO786454:ANT786454 AXK786454:AXP786454 BHG786454:BHL786454 BRC786454:BRH786454 CAY786454:CBD786454 CKU786454:CKZ786454 CUQ786454:CUV786454 DEM786454:DER786454 DOI786454:DON786454 DYE786454:DYJ786454 EIA786454:EIF786454 ERW786454:ESB786454 FBS786454:FBX786454 FLO786454:FLT786454 FVK786454:FVP786454 GFG786454:GFL786454 GPC786454:GPH786454 GYY786454:GZD786454 HIU786454:HIZ786454 HSQ786454:HSV786454 ICM786454:ICR786454 IMI786454:IMN786454 IWE786454:IWJ786454 JGA786454:JGF786454 JPW786454:JQB786454 JZS786454:JZX786454 KJO786454:KJT786454 KTK786454:KTP786454 LDG786454:LDL786454 LNC786454:LNH786454 LWY786454:LXD786454 MGU786454:MGZ786454 MQQ786454:MQV786454 NAM786454:NAR786454 NKI786454:NKN786454 NUE786454:NUJ786454 OEA786454:OEF786454 ONW786454:OOB786454 OXS786454:OXX786454 PHO786454:PHT786454 PRK786454:PRP786454 QBG786454:QBL786454 QLC786454:QLH786454 QUY786454:QVD786454 REU786454:REZ786454 ROQ786454:ROV786454 RYM786454:RYR786454 SII786454:SIN786454 SSE786454:SSJ786454 TCA786454:TCF786454 TLW786454:TMB786454 TVS786454:TVX786454 UFO786454:UFT786454 UPK786454:UPP786454 UZG786454:UZL786454 VJC786454:VJH786454 VSY786454:VTD786454 WCU786454:WCZ786454 WMQ786454:WMV786454 WWM786454:WWR786454 AE851990:AJ851990 KA851990:KF851990 TW851990:UB851990 ADS851990:ADX851990 ANO851990:ANT851990 AXK851990:AXP851990 BHG851990:BHL851990 BRC851990:BRH851990 CAY851990:CBD851990 CKU851990:CKZ851990 CUQ851990:CUV851990 DEM851990:DER851990 DOI851990:DON851990 DYE851990:DYJ851990 EIA851990:EIF851990 ERW851990:ESB851990 FBS851990:FBX851990 FLO851990:FLT851990 FVK851990:FVP851990 GFG851990:GFL851990 GPC851990:GPH851990 GYY851990:GZD851990 HIU851990:HIZ851990 HSQ851990:HSV851990 ICM851990:ICR851990 IMI851990:IMN851990 IWE851990:IWJ851990 JGA851990:JGF851990 JPW851990:JQB851990 JZS851990:JZX851990 KJO851990:KJT851990 KTK851990:KTP851990 LDG851990:LDL851990 LNC851990:LNH851990 LWY851990:LXD851990 MGU851990:MGZ851990 MQQ851990:MQV851990 NAM851990:NAR851990 NKI851990:NKN851990 NUE851990:NUJ851990 OEA851990:OEF851990 ONW851990:OOB851990 OXS851990:OXX851990 PHO851990:PHT851990 PRK851990:PRP851990 QBG851990:QBL851990 QLC851990:QLH851990 QUY851990:QVD851990 REU851990:REZ851990 ROQ851990:ROV851990 RYM851990:RYR851990 SII851990:SIN851990 SSE851990:SSJ851990 TCA851990:TCF851990 TLW851990:TMB851990 TVS851990:TVX851990 UFO851990:UFT851990 UPK851990:UPP851990 UZG851990:UZL851990 VJC851990:VJH851990 VSY851990:VTD851990 WCU851990:WCZ851990 WMQ851990:WMV851990 WWM851990:WWR851990 AE917526:AJ917526 KA917526:KF917526 TW917526:UB917526 ADS917526:ADX917526 ANO917526:ANT917526 AXK917526:AXP917526 BHG917526:BHL917526 BRC917526:BRH917526 CAY917526:CBD917526 CKU917526:CKZ917526 CUQ917526:CUV917526 DEM917526:DER917526 DOI917526:DON917526 DYE917526:DYJ917526 EIA917526:EIF917526 ERW917526:ESB917526 FBS917526:FBX917526 FLO917526:FLT917526 FVK917526:FVP917526 GFG917526:GFL917526 GPC917526:GPH917526 GYY917526:GZD917526 HIU917526:HIZ917526 HSQ917526:HSV917526 ICM917526:ICR917526 IMI917526:IMN917526 IWE917526:IWJ917526 JGA917526:JGF917526 JPW917526:JQB917526 JZS917526:JZX917526 KJO917526:KJT917526 KTK917526:KTP917526 LDG917526:LDL917526 LNC917526:LNH917526 LWY917526:LXD917526 MGU917526:MGZ917526 MQQ917526:MQV917526 NAM917526:NAR917526 NKI917526:NKN917526 NUE917526:NUJ917526 OEA917526:OEF917526 ONW917526:OOB917526 OXS917526:OXX917526 PHO917526:PHT917526 PRK917526:PRP917526 QBG917526:QBL917526 QLC917526:QLH917526 QUY917526:QVD917526 REU917526:REZ917526 ROQ917526:ROV917526 RYM917526:RYR917526 SII917526:SIN917526 SSE917526:SSJ917526 TCA917526:TCF917526 TLW917526:TMB917526 TVS917526:TVX917526 UFO917526:UFT917526 UPK917526:UPP917526 UZG917526:UZL917526 VJC917526:VJH917526 VSY917526:VTD917526 WCU917526:WCZ917526 WMQ917526:WMV917526 WWM917526:WWR917526 AE983062:AJ983062 KA983062:KF983062 TW983062:UB983062 ADS983062:ADX983062 ANO983062:ANT983062 AXK983062:AXP983062 BHG983062:BHL983062 BRC983062:BRH983062 CAY983062:CBD983062 CKU983062:CKZ983062 CUQ983062:CUV983062 DEM983062:DER983062 DOI983062:DON983062 DYE983062:DYJ983062 EIA983062:EIF983062 ERW983062:ESB983062 FBS983062:FBX983062 FLO983062:FLT983062 FVK983062:FVP983062 GFG983062:GFL983062 GPC983062:GPH983062 GYY983062:GZD983062 HIU983062:HIZ983062 HSQ983062:HSV983062 ICM983062:ICR983062 IMI983062:IMN983062 IWE983062:IWJ983062 JGA983062:JGF983062 JPW983062:JQB983062 JZS983062:JZX983062 KJO983062:KJT983062 KTK983062:KTP983062 LDG983062:LDL983062 LNC983062:LNH983062 LWY983062:LXD983062 MGU983062:MGZ983062 MQQ983062:MQV983062 NAM983062:NAR983062 NKI983062:NKN983062 NUE983062:NUJ983062 OEA983062:OEF983062 ONW983062:OOB983062 OXS983062:OXX983062 PHO983062:PHT983062 PRK983062:PRP983062 QBG983062:QBL983062 QLC983062:QLH983062 QUY983062:QVD983062 REU983062:REZ983062 ROQ983062:ROV983062 RYM983062:RYR983062 SII983062:SIN983062 SSE983062:SSJ983062 TCA983062:TCF983062 TLW983062:TMB983062 TVS983062:TVX983062 UFO983062:UFT983062 UPK983062:UPP983062 UZG983062:UZL983062 VJC983062:VJH983062 VSY983062:VTD983062 WCU983062:WCZ983062 WMQ983062:WMV983062 WWM983062:WWR983062 AF48:AJ48 KB48:KF48 TX48:UB48 ADT48:ADX48 ANP48:ANT48 AXL48:AXP48 BHH48:BHL48 BRD48:BRH48 CAZ48:CBD48 CKV48:CKZ48 CUR48:CUV48 DEN48:DER48 DOJ48:DON48 DYF48:DYJ48 EIB48:EIF48 ERX48:ESB48 FBT48:FBX48 FLP48:FLT48 FVL48:FVP48 GFH48:GFL48 GPD48:GPH48 GYZ48:GZD48 HIV48:HIZ48 HSR48:HSV48 ICN48:ICR48 IMJ48:IMN48 IWF48:IWJ48 JGB48:JGF48 JPX48:JQB48 JZT48:JZX48 KJP48:KJT48 KTL48:KTP48 LDH48:LDL48 LND48:LNH48 LWZ48:LXD48 MGV48:MGZ48 MQR48:MQV48 NAN48:NAR48 NKJ48:NKN48 NUF48:NUJ48 OEB48:OEF48 ONX48:OOB48 OXT48:OXX48 PHP48:PHT48 PRL48:PRP48 QBH48:QBL48 QLD48:QLH48 QUZ48:QVD48 REV48:REZ48 ROR48:ROV48 RYN48:RYR48 SIJ48:SIN48 SSF48:SSJ48 TCB48:TCF48 TLX48:TMB48 TVT48:TVX48 UFP48:UFT48 UPL48:UPP48 UZH48:UZL48 VJD48:VJH48 VSZ48:VTD48 WCV48:WCZ48 WMR48:WMV48 WWN48:WWR48 AF65584:AJ65584 KB65584:KF65584 TX65584:UB65584 ADT65584:ADX65584 ANP65584:ANT65584 AXL65584:AXP65584 BHH65584:BHL65584 BRD65584:BRH65584 CAZ65584:CBD65584 CKV65584:CKZ65584 CUR65584:CUV65584 DEN65584:DER65584 DOJ65584:DON65584 DYF65584:DYJ65584 EIB65584:EIF65584 ERX65584:ESB65584 FBT65584:FBX65584 FLP65584:FLT65584 FVL65584:FVP65584 GFH65584:GFL65584 GPD65584:GPH65584 GYZ65584:GZD65584 HIV65584:HIZ65584 HSR65584:HSV65584 ICN65584:ICR65584 IMJ65584:IMN65584 IWF65584:IWJ65584 JGB65584:JGF65584 JPX65584:JQB65584 JZT65584:JZX65584 KJP65584:KJT65584 KTL65584:KTP65584 LDH65584:LDL65584 LND65584:LNH65584 LWZ65584:LXD65584 MGV65584:MGZ65584 MQR65584:MQV65584 NAN65584:NAR65584 NKJ65584:NKN65584 NUF65584:NUJ65584 OEB65584:OEF65584 ONX65584:OOB65584 OXT65584:OXX65584 PHP65584:PHT65584 PRL65584:PRP65584 QBH65584:QBL65584 QLD65584:QLH65584 QUZ65584:QVD65584 REV65584:REZ65584 ROR65584:ROV65584 RYN65584:RYR65584 SIJ65584:SIN65584 SSF65584:SSJ65584 TCB65584:TCF65584 TLX65584:TMB65584 TVT65584:TVX65584 UFP65584:UFT65584 UPL65584:UPP65584 UZH65584:UZL65584 VJD65584:VJH65584 VSZ65584:VTD65584 WCV65584:WCZ65584 WMR65584:WMV65584 WWN65584:WWR65584 AF131120:AJ131120 KB131120:KF131120 TX131120:UB131120 ADT131120:ADX131120 ANP131120:ANT131120 AXL131120:AXP131120 BHH131120:BHL131120 BRD131120:BRH131120 CAZ131120:CBD131120 CKV131120:CKZ131120 CUR131120:CUV131120 DEN131120:DER131120 DOJ131120:DON131120 DYF131120:DYJ131120 EIB131120:EIF131120 ERX131120:ESB131120 FBT131120:FBX131120 FLP131120:FLT131120 FVL131120:FVP131120 GFH131120:GFL131120 GPD131120:GPH131120 GYZ131120:GZD131120 HIV131120:HIZ131120 HSR131120:HSV131120 ICN131120:ICR131120 IMJ131120:IMN131120 IWF131120:IWJ131120 JGB131120:JGF131120 JPX131120:JQB131120 JZT131120:JZX131120 KJP131120:KJT131120 KTL131120:KTP131120 LDH131120:LDL131120 LND131120:LNH131120 LWZ131120:LXD131120 MGV131120:MGZ131120 MQR131120:MQV131120 NAN131120:NAR131120 NKJ131120:NKN131120 NUF131120:NUJ131120 OEB131120:OEF131120 ONX131120:OOB131120 OXT131120:OXX131120 PHP131120:PHT131120 PRL131120:PRP131120 QBH131120:QBL131120 QLD131120:QLH131120 QUZ131120:QVD131120 REV131120:REZ131120 ROR131120:ROV131120 RYN131120:RYR131120 SIJ131120:SIN131120 SSF131120:SSJ131120 TCB131120:TCF131120 TLX131120:TMB131120 TVT131120:TVX131120 UFP131120:UFT131120 UPL131120:UPP131120 UZH131120:UZL131120 VJD131120:VJH131120 VSZ131120:VTD131120 WCV131120:WCZ131120 WMR131120:WMV131120 WWN131120:WWR131120 AF196656:AJ196656 KB196656:KF196656 TX196656:UB196656 ADT196656:ADX196656 ANP196656:ANT196656 AXL196656:AXP196656 BHH196656:BHL196656 BRD196656:BRH196656 CAZ196656:CBD196656 CKV196656:CKZ196656 CUR196656:CUV196656 DEN196656:DER196656 DOJ196656:DON196656 DYF196656:DYJ196656 EIB196656:EIF196656 ERX196656:ESB196656 FBT196656:FBX196656 FLP196656:FLT196656 FVL196656:FVP196656 GFH196656:GFL196656 GPD196656:GPH196656 GYZ196656:GZD196656 HIV196656:HIZ196656 HSR196656:HSV196656 ICN196656:ICR196656 IMJ196656:IMN196656 IWF196656:IWJ196656 JGB196656:JGF196656 JPX196656:JQB196656 JZT196656:JZX196656 KJP196656:KJT196656 KTL196656:KTP196656 LDH196656:LDL196656 LND196656:LNH196656 LWZ196656:LXD196656 MGV196656:MGZ196656 MQR196656:MQV196656 NAN196656:NAR196656 NKJ196656:NKN196656 NUF196656:NUJ196656 OEB196656:OEF196656 ONX196656:OOB196656 OXT196656:OXX196656 PHP196656:PHT196656 PRL196656:PRP196656 QBH196656:QBL196656 QLD196656:QLH196656 QUZ196656:QVD196656 REV196656:REZ196656 ROR196656:ROV196656 RYN196656:RYR196656 SIJ196656:SIN196656 SSF196656:SSJ196656 TCB196656:TCF196656 TLX196656:TMB196656 TVT196656:TVX196656 UFP196656:UFT196656 UPL196656:UPP196656 UZH196656:UZL196656 VJD196656:VJH196656 VSZ196656:VTD196656 WCV196656:WCZ196656 WMR196656:WMV196656 WWN196656:WWR196656 AF262192:AJ262192 KB262192:KF262192 TX262192:UB262192 ADT262192:ADX262192 ANP262192:ANT262192 AXL262192:AXP262192 BHH262192:BHL262192 BRD262192:BRH262192 CAZ262192:CBD262192 CKV262192:CKZ262192 CUR262192:CUV262192 DEN262192:DER262192 DOJ262192:DON262192 DYF262192:DYJ262192 EIB262192:EIF262192 ERX262192:ESB262192 FBT262192:FBX262192 FLP262192:FLT262192 FVL262192:FVP262192 GFH262192:GFL262192 GPD262192:GPH262192 GYZ262192:GZD262192 HIV262192:HIZ262192 HSR262192:HSV262192 ICN262192:ICR262192 IMJ262192:IMN262192 IWF262192:IWJ262192 JGB262192:JGF262192 JPX262192:JQB262192 JZT262192:JZX262192 KJP262192:KJT262192 KTL262192:KTP262192 LDH262192:LDL262192 LND262192:LNH262192 LWZ262192:LXD262192 MGV262192:MGZ262192 MQR262192:MQV262192 NAN262192:NAR262192 NKJ262192:NKN262192 NUF262192:NUJ262192 OEB262192:OEF262192 ONX262192:OOB262192 OXT262192:OXX262192 PHP262192:PHT262192 PRL262192:PRP262192 QBH262192:QBL262192 QLD262192:QLH262192 QUZ262192:QVD262192 REV262192:REZ262192 ROR262192:ROV262192 RYN262192:RYR262192 SIJ262192:SIN262192 SSF262192:SSJ262192 TCB262192:TCF262192 TLX262192:TMB262192 TVT262192:TVX262192 UFP262192:UFT262192 UPL262192:UPP262192 UZH262192:UZL262192 VJD262192:VJH262192 VSZ262192:VTD262192 WCV262192:WCZ262192 WMR262192:WMV262192 WWN262192:WWR262192 AF327728:AJ327728 KB327728:KF327728 TX327728:UB327728 ADT327728:ADX327728 ANP327728:ANT327728 AXL327728:AXP327728 BHH327728:BHL327728 BRD327728:BRH327728 CAZ327728:CBD327728 CKV327728:CKZ327728 CUR327728:CUV327728 DEN327728:DER327728 DOJ327728:DON327728 DYF327728:DYJ327728 EIB327728:EIF327728 ERX327728:ESB327728 FBT327728:FBX327728 FLP327728:FLT327728 FVL327728:FVP327728 GFH327728:GFL327728 GPD327728:GPH327728 GYZ327728:GZD327728 HIV327728:HIZ327728 HSR327728:HSV327728 ICN327728:ICR327728 IMJ327728:IMN327728 IWF327728:IWJ327728 JGB327728:JGF327728 JPX327728:JQB327728 JZT327728:JZX327728 KJP327728:KJT327728 KTL327728:KTP327728 LDH327728:LDL327728 LND327728:LNH327728 LWZ327728:LXD327728 MGV327728:MGZ327728 MQR327728:MQV327728 NAN327728:NAR327728 NKJ327728:NKN327728 NUF327728:NUJ327728 OEB327728:OEF327728 ONX327728:OOB327728 OXT327728:OXX327728 PHP327728:PHT327728 PRL327728:PRP327728 QBH327728:QBL327728 QLD327728:QLH327728 QUZ327728:QVD327728 REV327728:REZ327728 ROR327728:ROV327728 RYN327728:RYR327728 SIJ327728:SIN327728 SSF327728:SSJ327728 TCB327728:TCF327728 TLX327728:TMB327728 TVT327728:TVX327728 UFP327728:UFT327728 UPL327728:UPP327728 UZH327728:UZL327728 VJD327728:VJH327728 VSZ327728:VTD327728 WCV327728:WCZ327728 WMR327728:WMV327728 WWN327728:WWR327728 AF393264:AJ393264 KB393264:KF393264 TX393264:UB393264 ADT393264:ADX393264 ANP393264:ANT393264 AXL393264:AXP393264 BHH393264:BHL393264 BRD393264:BRH393264 CAZ393264:CBD393264 CKV393264:CKZ393264 CUR393264:CUV393264 DEN393264:DER393264 DOJ393264:DON393264 DYF393264:DYJ393264 EIB393264:EIF393264 ERX393264:ESB393264 FBT393264:FBX393264 FLP393264:FLT393264 FVL393264:FVP393264 GFH393264:GFL393264 GPD393264:GPH393264 GYZ393264:GZD393264 HIV393264:HIZ393264 HSR393264:HSV393264 ICN393264:ICR393264 IMJ393264:IMN393264 IWF393264:IWJ393264 JGB393264:JGF393264 JPX393264:JQB393264 JZT393264:JZX393264 KJP393264:KJT393264 KTL393264:KTP393264 LDH393264:LDL393264 LND393264:LNH393264 LWZ393264:LXD393264 MGV393264:MGZ393264 MQR393264:MQV393264 NAN393264:NAR393264 NKJ393264:NKN393264 NUF393264:NUJ393264 OEB393264:OEF393264 ONX393264:OOB393264 OXT393264:OXX393264 PHP393264:PHT393264 PRL393264:PRP393264 QBH393264:QBL393264 QLD393264:QLH393264 QUZ393264:QVD393264 REV393264:REZ393264 ROR393264:ROV393264 RYN393264:RYR393264 SIJ393264:SIN393264 SSF393264:SSJ393264 TCB393264:TCF393264 TLX393264:TMB393264 TVT393264:TVX393264 UFP393264:UFT393264 UPL393264:UPP393264 UZH393264:UZL393264 VJD393264:VJH393264 VSZ393264:VTD393264 WCV393264:WCZ393264 WMR393264:WMV393264 WWN393264:WWR393264 AF458800:AJ458800 KB458800:KF458800 TX458800:UB458800 ADT458800:ADX458800 ANP458800:ANT458800 AXL458800:AXP458800 BHH458800:BHL458800 BRD458800:BRH458800 CAZ458800:CBD458800 CKV458800:CKZ458800 CUR458800:CUV458800 DEN458800:DER458800 DOJ458800:DON458800 DYF458800:DYJ458800 EIB458800:EIF458800 ERX458800:ESB458800 FBT458800:FBX458800 FLP458800:FLT458800 FVL458800:FVP458800 GFH458800:GFL458800 GPD458800:GPH458800 GYZ458800:GZD458800 HIV458800:HIZ458800 HSR458800:HSV458800 ICN458800:ICR458800 IMJ458800:IMN458800 IWF458800:IWJ458800 JGB458800:JGF458800 JPX458800:JQB458800 JZT458800:JZX458800 KJP458800:KJT458800 KTL458800:KTP458800 LDH458800:LDL458800 LND458800:LNH458800 LWZ458800:LXD458800 MGV458800:MGZ458800 MQR458800:MQV458800 NAN458800:NAR458800 NKJ458800:NKN458800 NUF458800:NUJ458800 OEB458800:OEF458800 ONX458800:OOB458800 OXT458800:OXX458800 PHP458800:PHT458800 PRL458800:PRP458800 QBH458800:QBL458800 QLD458800:QLH458800 QUZ458800:QVD458800 REV458800:REZ458800 ROR458800:ROV458800 RYN458800:RYR458800 SIJ458800:SIN458800 SSF458800:SSJ458800 TCB458800:TCF458800 TLX458800:TMB458800 TVT458800:TVX458800 UFP458800:UFT458800 UPL458800:UPP458800 UZH458800:UZL458800 VJD458800:VJH458800 VSZ458800:VTD458800 WCV458800:WCZ458800 WMR458800:WMV458800 WWN458800:WWR458800 AF524336:AJ524336 KB524336:KF524336 TX524336:UB524336 ADT524336:ADX524336 ANP524336:ANT524336 AXL524336:AXP524336 BHH524336:BHL524336 BRD524336:BRH524336 CAZ524336:CBD524336 CKV524336:CKZ524336 CUR524336:CUV524336 DEN524336:DER524336 DOJ524336:DON524336 DYF524336:DYJ524336 EIB524336:EIF524336 ERX524336:ESB524336 FBT524336:FBX524336 FLP524336:FLT524336 FVL524336:FVP524336 GFH524336:GFL524336 GPD524336:GPH524336 GYZ524336:GZD524336 HIV524336:HIZ524336 HSR524336:HSV524336 ICN524336:ICR524336 IMJ524336:IMN524336 IWF524336:IWJ524336 JGB524336:JGF524336 JPX524336:JQB524336 JZT524336:JZX524336 KJP524336:KJT524336 KTL524336:KTP524336 LDH524336:LDL524336 LND524336:LNH524336 LWZ524336:LXD524336 MGV524336:MGZ524336 MQR524336:MQV524336 NAN524336:NAR524336 NKJ524336:NKN524336 NUF524336:NUJ524336 OEB524336:OEF524336 ONX524336:OOB524336 OXT524336:OXX524336 PHP524336:PHT524336 PRL524336:PRP524336 QBH524336:QBL524336 QLD524336:QLH524336 QUZ524336:QVD524336 REV524336:REZ524336 ROR524336:ROV524336 RYN524336:RYR524336 SIJ524336:SIN524336 SSF524336:SSJ524336 TCB524336:TCF524336 TLX524336:TMB524336 TVT524336:TVX524336 UFP524336:UFT524336 UPL524336:UPP524336 UZH524336:UZL524336 VJD524336:VJH524336 VSZ524336:VTD524336 WCV524336:WCZ524336 WMR524336:WMV524336 WWN524336:WWR524336 AF589872:AJ589872 KB589872:KF589872 TX589872:UB589872 ADT589872:ADX589872 ANP589872:ANT589872 AXL589872:AXP589872 BHH589872:BHL589872 BRD589872:BRH589872 CAZ589872:CBD589872 CKV589872:CKZ589872 CUR589872:CUV589872 DEN589872:DER589872 DOJ589872:DON589872 DYF589872:DYJ589872 EIB589872:EIF589872 ERX589872:ESB589872 FBT589872:FBX589872 FLP589872:FLT589872 FVL589872:FVP589872 GFH589872:GFL589872 GPD589872:GPH589872 GYZ589872:GZD589872 HIV589872:HIZ589872 HSR589872:HSV589872 ICN589872:ICR589872 IMJ589872:IMN589872 IWF589872:IWJ589872 JGB589872:JGF589872 JPX589872:JQB589872 JZT589872:JZX589872 KJP589872:KJT589872 KTL589872:KTP589872 LDH589872:LDL589872 LND589872:LNH589872 LWZ589872:LXD589872 MGV589872:MGZ589872 MQR589872:MQV589872 NAN589872:NAR589872 NKJ589872:NKN589872 NUF589872:NUJ589872 OEB589872:OEF589872 ONX589872:OOB589872 OXT589872:OXX589872 PHP589872:PHT589872 PRL589872:PRP589872 QBH589872:QBL589872 QLD589872:QLH589872 QUZ589872:QVD589872 REV589872:REZ589872 ROR589872:ROV589872 RYN589872:RYR589872 SIJ589872:SIN589872 SSF589872:SSJ589872 TCB589872:TCF589872 TLX589872:TMB589872 TVT589872:TVX589872 UFP589872:UFT589872 UPL589872:UPP589872 UZH589872:UZL589872 VJD589872:VJH589872 VSZ589872:VTD589872 WCV589872:WCZ589872 WMR589872:WMV589872 WWN589872:WWR589872 AF655408:AJ655408 KB655408:KF655408 TX655408:UB655408 ADT655408:ADX655408 ANP655408:ANT655408 AXL655408:AXP655408 BHH655408:BHL655408 BRD655408:BRH655408 CAZ655408:CBD655408 CKV655408:CKZ655408 CUR655408:CUV655408 DEN655408:DER655408 DOJ655408:DON655408 DYF655408:DYJ655408 EIB655408:EIF655408 ERX655408:ESB655408 FBT655408:FBX655408 FLP655408:FLT655408 FVL655408:FVP655408 GFH655408:GFL655408 GPD655408:GPH655408 GYZ655408:GZD655408 HIV655408:HIZ655408 HSR655408:HSV655408 ICN655408:ICR655408 IMJ655408:IMN655408 IWF655408:IWJ655408 JGB655408:JGF655408 JPX655408:JQB655408 JZT655408:JZX655408 KJP655408:KJT655408 KTL655408:KTP655408 LDH655408:LDL655408 LND655408:LNH655408 LWZ655408:LXD655408 MGV655408:MGZ655408 MQR655408:MQV655408 NAN655408:NAR655408 NKJ655408:NKN655408 NUF655408:NUJ655408 OEB655408:OEF655408 ONX655408:OOB655408 OXT655408:OXX655408 PHP655408:PHT655408 PRL655408:PRP655408 QBH655408:QBL655408 QLD655408:QLH655408 QUZ655408:QVD655408 REV655408:REZ655408 ROR655408:ROV655408 RYN655408:RYR655408 SIJ655408:SIN655408 SSF655408:SSJ655408 TCB655408:TCF655408 TLX655408:TMB655408 TVT655408:TVX655408 UFP655408:UFT655408 UPL655408:UPP655408 UZH655408:UZL655408 VJD655408:VJH655408 VSZ655408:VTD655408 WCV655408:WCZ655408 WMR655408:WMV655408 WWN655408:WWR655408 AF720944:AJ720944 KB720944:KF720944 TX720944:UB720944 ADT720944:ADX720944 ANP720944:ANT720944 AXL720944:AXP720944 BHH720944:BHL720944 BRD720944:BRH720944 CAZ720944:CBD720944 CKV720944:CKZ720944 CUR720944:CUV720944 DEN720944:DER720944 DOJ720944:DON720944 DYF720944:DYJ720944 EIB720944:EIF720944 ERX720944:ESB720944 FBT720944:FBX720944 FLP720944:FLT720944 FVL720944:FVP720944 GFH720944:GFL720944 GPD720944:GPH720944 GYZ720944:GZD720944 HIV720944:HIZ720944 HSR720944:HSV720944 ICN720944:ICR720944 IMJ720944:IMN720944 IWF720944:IWJ720944 JGB720944:JGF720944 JPX720944:JQB720944 JZT720944:JZX720944 KJP720944:KJT720944 KTL720944:KTP720944 LDH720944:LDL720944 LND720944:LNH720944 LWZ720944:LXD720944 MGV720944:MGZ720944 MQR720944:MQV720944 NAN720944:NAR720944 NKJ720944:NKN720944 NUF720944:NUJ720944 OEB720944:OEF720944 ONX720944:OOB720944 OXT720944:OXX720944 PHP720944:PHT720944 PRL720944:PRP720944 QBH720944:QBL720944 QLD720944:QLH720944 QUZ720944:QVD720944 REV720944:REZ720944 ROR720944:ROV720944 RYN720944:RYR720944 SIJ720944:SIN720944 SSF720944:SSJ720944 TCB720944:TCF720944 TLX720944:TMB720944 TVT720944:TVX720944 UFP720944:UFT720944 UPL720944:UPP720944 UZH720944:UZL720944 VJD720944:VJH720944 VSZ720944:VTD720944 WCV720944:WCZ720944 WMR720944:WMV720944 WWN720944:WWR720944 AF786480:AJ786480 KB786480:KF786480 TX786480:UB786480 ADT786480:ADX786480 ANP786480:ANT786480 AXL786480:AXP786480 BHH786480:BHL786480 BRD786480:BRH786480 CAZ786480:CBD786480 CKV786480:CKZ786480 CUR786480:CUV786480 DEN786480:DER786480 DOJ786480:DON786480 DYF786480:DYJ786480 EIB786480:EIF786480 ERX786480:ESB786480 FBT786480:FBX786480 FLP786480:FLT786480 FVL786480:FVP786480 GFH786480:GFL786480 GPD786480:GPH786480 GYZ786480:GZD786480 HIV786480:HIZ786480 HSR786480:HSV786480 ICN786480:ICR786480 IMJ786480:IMN786480 IWF786480:IWJ786480 JGB786480:JGF786480 JPX786480:JQB786480 JZT786480:JZX786480 KJP786480:KJT786480 KTL786480:KTP786480 LDH786480:LDL786480 LND786480:LNH786480 LWZ786480:LXD786480 MGV786480:MGZ786480 MQR786480:MQV786480 NAN786480:NAR786480 NKJ786480:NKN786480 NUF786480:NUJ786480 OEB786480:OEF786480 ONX786480:OOB786480 OXT786480:OXX786480 PHP786480:PHT786480 PRL786480:PRP786480 QBH786480:QBL786480 QLD786480:QLH786480 QUZ786480:QVD786480 REV786480:REZ786480 ROR786480:ROV786480 RYN786480:RYR786480 SIJ786480:SIN786480 SSF786480:SSJ786480 TCB786480:TCF786480 TLX786480:TMB786480 TVT786480:TVX786480 UFP786480:UFT786480 UPL786480:UPP786480 UZH786480:UZL786480 VJD786480:VJH786480 VSZ786480:VTD786480 WCV786480:WCZ786480 WMR786480:WMV786480 WWN786480:WWR786480 AF852016:AJ852016 KB852016:KF852016 TX852016:UB852016 ADT852016:ADX852016 ANP852016:ANT852016 AXL852016:AXP852016 BHH852016:BHL852016 BRD852016:BRH852016 CAZ852016:CBD852016 CKV852016:CKZ852016 CUR852016:CUV852016 DEN852016:DER852016 DOJ852016:DON852016 DYF852016:DYJ852016 EIB852016:EIF852016 ERX852016:ESB852016 FBT852016:FBX852016 FLP852016:FLT852016 FVL852016:FVP852016 GFH852016:GFL852016 GPD852016:GPH852016 GYZ852016:GZD852016 HIV852016:HIZ852016 HSR852016:HSV852016 ICN852016:ICR852016 IMJ852016:IMN852016 IWF852016:IWJ852016 JGB852016:JGF852016 JPX852016:JQB852016 JZT852016:JZX852016 KJP852016:KJT852016 KTL852016:KTP852016 LDH852016:LDL852016 LND852016:LNH852016 LWZ852016:LXD852016 MGV852016:MGZ852016 MQR852016:MQV852016 NAN852016:NAR852016 NKJ852016:NKN852016 NUF852016:NUJ852016 OEB852016:OEF852016 ONX852016:OOB852016 OXT852016:OXX852016 PHP852016:PHT852016 PRL852016:PRP852016 QBH852016:QBL852016 QLD852016:QLH852016 QUZ852016:QVD852016 REV852016:REZ852016 ROR852016:ROV852016 RYN852016:RYR852016 SIJ852016:SIN852016 SSF852016:SSJ852016 TCB852016:TCF852016 TLX852016:TMB852016 TVT852016:TVX852016 UFP852016:UFT852016 UPL852016:UPP852016 UZH852016:UZL852016 VJD852016:VJH852016 VSZ852016:VTD852016 WCV852016:WCZ852016 WMR852016:WMV852016 WWN852016:WWR852016 AF917552:AJ917552 KB917552:KF917552 TX917552:UB917552 ADT917552:ADX917552 ANP917552:ANT917552 AXL917552:AXP917552 BHH917552:BHL917552 BRD917552:BRH917552 CAZ917552:CBD917552 CKV917552:CKZ917552 CUR917552:CUV917552 DEN917552:DER917552 DOJ917552:DON917552 DYF917552:DYJ917552 EIB917552:EIF917552 ERX917552:ESB917552 FBT917552:FBX917552 FLP917552:FLT917552 FVL917552:FVP917552 GFH917552:GFL917552 GPD917552:GPH917552 GYZ917552:GZD917552 HIV917552:HIZ917552 HSR917552:HSV917552 ICN917552:ICR917552 IMJ917552:IMN917552 IWF917552:IWJ917552 JGB917552:JGF917552 JPX917552:JQB917552 JZT917552:JZX917552 KJP917552:KJT917552 KTL917552:KTP917552 LDH917552:LDL917552 LND917552:LNH917552 LWZ917552:LXD917552 MGV917552:MGZ917552 MQR917552:MQV917552 NAN917552:NAR917552 NKJ917552:NKN917552 NUF917552:NUJ917552 OEB917552:OEF917552 ONX917552:OOB917552 OXT917552:OXX917552 PHP917552:PHT917552 PRL917552:PRP917552 QBH917552:QBL917552 QLD917552:QLH917552 QUZ917552:QVD917552 REV917552:REZ917552 ROR917552:ROV917552 RYN917552:RYR917552 SIJ917552:SIN917552 SSF917552:SSJ917552 TCB917552:TCF917552 TLX917552:TMB917552 TVT917552:TVX917552 UFP917552:UFT917552 UPL917552:UPP917552 UZH917552:UZL917552 VJD917552:VJH917552 VSZ917552:VTD917552 WCV917552:WCZ917552 WMR917552:WMV917552 WWN917552:WWR917552 AF983088:AJ983088 KB983088:KF983088 TX983088:UB983088 ADT983088:ADX983088 ANP983088:ANT983088 AXL983088:AXP983088 BHH983088:BHL983088 BRD983088:BRH983088 CAZ983088:CBD983088 CKV983088:CKZ983088 CUR983088:CUV983088 DEN983088:DER983088 DOJ983088:DON983088 DYF983088:DYJ983088 EIB983088:EIF983088 ERX983088:ESB983088 FBT983088:FBX983088 FLP983088:FLT983088 FVL983088:FVP983088 GFH983088:GFL983088 GPD983088:GPH983088 GYZ983088:GZD983088 HIV983088:HIZ983088 HSR983088:HSV983088 ICN983088:ICR983088 IMJ983088:IMN983088 IWF983088:IWJ983088 JGB983088:JGF983088 JPX983088:JQB983088 JZT983088:JZX983088 KJP983088:KJT983088 KTL983088:KTP983088 LDH983088:LDL983088 LND983088:LNH983088 LWZ983088:LXD983088 MGV983088:MGZ983088 MQR983088:MQV983088 NAN983088:NAR983088 NKJ983088:NKN983088 NUF983088:NUJ983088 OEB983088:OEF983088 ONX983088:OOB983088 OXT983088:OXX983088 PHP983088:PHT983088 PRL983088:PRP983088 QBH983088:QBL983088 QLD983088:QLH983088 QUZ983088:QVD983088 REV983088:REZ983088 ROR983088:ROV983088 RYN983088:RYR983088 SIJ983088:SIN983088 SSF983088:SSJ983088 TCB983088:TCF983088 TLX983088:TMB983088 TVT983088:TVX983088 UFP983088:UFT983088 UPL983088:UPP983088 UZH983088:UZL983088 VJD983088:VJH983088 VSZ983088:VTD983088 WCV983088:WCZ983088 WMR983088:WMV983088 WWN983088:WWR983088 AF51:AJ51 KB51:KF51 TX51:UB51 ADT51:ADX51 ANP51:ANT51 AXL51:AXP51 BHH51:BHL51 BRD51:BRH51 CAZ51:CBD51 CKV51:CKZ51 CUR51:CUV51 DEN51:DER51 DOJ51:DON51 DYF51:DYJ51 EIB51:EIF51 ERX51:ESB51 FBT51:FBX51 FLP51:FLT51 FVL51:FVP51 GFH51:GFL51 GPD51:GPH51 GYZ51:GZD51 HIV51:HIZ51 HSR51:HSV51 ICN51:ICR51 IMJ51:IMN51 IWF51:IWJ51 JGB51:JGF51 JPX51:JQB51 JZT51:JZX51 KJP51:KJT51 KTL51:KTP51 LDH51:LDL51 LND51:LNH51 LWZ51:LXD51 MGV51:MGZ51 MQR51:MQV51 NAN51:NAR51 NKJ51:NKN51 NUF51:NUJ51 OEB51:OEF51 ONX51:OOB51 OXT51:OXX51 PHP51:PHT51 PRL51:PRP51 QBH51:QBL51 QLD51:QLH51 QUZ51:QVD51 REV51:REZ51 ROR51:ROV51 RYN51:RYR51 SIJ51:SIN51 SSF51:SSJ51 TCB51:TCF51 TLX51:TMB51 TVT51:TVX51 UFP51:UFT51 UPL51:UPP51 UZH51:UZL51 VJD51:VJH51 VSZ51:VTD51 WCV51:WCZ51 WMR51:WMV51 WWN51:WWR51 AF65587:AJ65587 KB65587:KF65587 TX65587:UB65587 ADT65587:ADX65587 ANP65587:ANT65587 AXL65587:AXP65587 BHH65587:BHL65587 BRD65587:BRH65587 CAZ65587:CBD65587 CKV65587:CKZ65587 CUR65587:CUV65587 DEN65587:DER65587 DOJ65587:DON65587 DYF65587:DYJ65587 EIB65587:EIF65587 ERX65587:ESB65587 FBT65587:FBX65587 FLP65587:FLT65587 FVL65587:FVP65587 GFH65587:GFL65587 GPD65587:GPH65587 GYZ65587:GZD65587 HIV65587:HIZ65587 HSR65587:HSV65587 ICN65587:ICR65587 IMJ65587:IMN65587 IWF65587:IWJ65587 JGB65587:JGF65587 JPX65587:JQB65587 JZT65587:JZX65587 KJP65587:KJT65587 KTL65587:KTP65587 LDH65587:LDL65587 LND65587:LNH65587 LWZ65587:LXD65587 MGV65587:MGZ65587 MQR65587:MQV65587 NAN65587:NAR65587 NKJ65587:NKN65587 NUF65587:NUJ65587 OEB65587:OEF65587 ONX65587:OOB65587 OXT65587:OXX65587 PHP65587:PHT65587 PRL65587:PRP65587 QBH65587:QBL65587 QLD65587:QLH65587 QUZ65587:QVD65587 REV65587:REZ65587 ROR65587:ROV65587 RYN65587:RYR65587 SIJ65587:SIN65587 SSF65587:SSJ65587 TCB65587:TCF65587 TLX65587:TMB65587 TVT65587:TVX65587 UFP65587:UFT65587 UPL65587:UPP65587 UZH65587:UZL65587 VJD65587:VJH65587 VSZ65587:VTD65587 WCV65587:WCZ65587 WMR65587:WMV65587 WWN65587:WWR65587 AF131123:AJ131123 KB131123:KF131123 TX131123:UB131123 ADT131123:ADX131123 ANP131123:ANT131123 AXL131123:AXP131123 BHH131123:BHL131123 BRD131123:BRH131123 CAZ131123:CBD131123 CKV131123:CKZ131123 CUR131123:CUV131123 DEN131123:DER131123 DOJ131123:DON131123 DYF131123:DYJ131123 EIB131123:EIF131123 ERX131123:ESB131123 FBT131123:FBX131123 FLP131123:FLT131123 FVL131123:FVP131123 GFH131123:GFL131123 GPD131123:GPH131123 GYZ131123:GZD131123 HIV131123:HIZ131123 HSR131123:HSV131123 ICN131123:ICR131123 IMJ131123:IMN131123 IWF131123:IWJ131123 JGB131123:JGF131123 JPX131123:JQB131123 JZT131123:JZX131123 KJP131123:KJT131123 KTL131123:KTP131123 LDH131123:LDL131123 LND131123:LNH131123 LWZ131123:LXD131123 MGV131123:MGZ131123 MQR131123:MQV131123 NAN131123:NAR131123 NKJ131123:NKN131123 NUF131123:NUJ131123 OEB131123:OEF131123 ONX131123:OOB131123 OXT131123:OXX131123 PHP131123:PHT131123 PRL131123:PRP131123 QBH131123:QBL131123 QLD131123:QLH131123 QUZ131123:QVD131123 REV131123:REZ131123 ROR131123:ROV131123 RYN131123:RYR131123 SIJ131123:SIN131123 SSF131123:SSJ131123 TCB131123:TCF131123 TLX131123:TMB131123 TVT131123:TVX131123 UFP131123:UFT131123 UPL131123:UPP131123 UZH131123:UZL131123 VJD131123:VJH131123 VSZ131123:VTD131123 WCV131123:WCZ131123 WMR131123:WMV131123 WWN131123:WWR131123 AF196659:AJ196659 KB196659:KF196659 TX196659:UB196659 ADT196659:ADX196659 ANP196659:ANT196659 AXL196659:AXP196659 BHH196659:BHL196659 BRD196659:BRH196659 CAZ196659:CBD196659 CKV196659:CKZ196659 CUR196659:CUV196659 DEN196659:DER196659 DOJ196659:DON196659 DYF196659:DYJ196659 EIB196659:EIF196659 ERX196659:ESB196659 FBT196659:FBX196659 FLP196659:FLT196659 FVL196659:FVP196659 GFH196659:GFL196659 GPD196659:GPH196659 GYZ196659:GZD196659 HIV196659:HIZ196659 HSR196659:HSV196659 ICN196659:ICR196659 IMJ196659:IMN196659 IWF196659:IWJ196659 JGB196659:JGF196659 JPX196659:JQB196659 JZT196659:JZX196659 KJP196659:KJT196659 KTL196659:KTP196659 LDH196659:LDL196659 LND196659:LNH196659 LWZ196659:LXD196659 MGV196659:MGZ196659 MQR196659:MQV196659 NAN196659:NAR196659 NKJ196659:NKN196659 NUF196659:NUJ196659 OEB196659:OEF196659 ONX196659:OOB196659 OXT196659:OXX196659 PHP196659:PHT196659 PRL196659:PRP196659 QBH196659:QBL196659 QLD196659:QLH196659 QUZ196659:QVD196659 REV196659:REZ196659 ROR196659:ROV196659 RYN196659:RYR196659 SIJ196659:SIN196659 SSF196659:SSJ196659 TCB196659:TCF196659 TLX196659:TMB196659 TVT196659:TVX196659 UFP196659:UFT196659 UPL196659:UPP196659 UZH196659:UZL196659 VJD196659:VJH196659 VSZ196659:VTD196659 WCV196659:WCZ196659 WMR196659:WMV196659 WWN196659:WWR196659 AF262195:AJ262195 KB262195:KF262195 TX262195:UB262195 ADT262195:ADX262195 ANP262195:ANT262195 AXL262195:AXP262195 BHH262195:BHL262195 BRD262195:BRH262195 CAZ262195:CBD262195 CKV262195:CKZ262195 CUR262195:CUV262195 DEN262195:DER262195 DOJ262195:DON262195 DYF262195:DYJ262195 EIB262195:EIF262195 ERX262195:ESB262195 FBT262195:FBX262195 FLP262195:FLT262195 FVL262195:FVP262195 GFH262195:GFL262195 GPD262195:GPH262195 GYZ262195:GZD262195 HIV262195:HIZ262195 HSR262195:HSV262195 ICN262195:ICR262195 IMJ262195:IMN262195 IWF262195:IWJ262195 JGB262195:JGF262195 JPX262195:JQB262195 JZT262195:JZX262195 KJP262195:KJT262195 KTL262195:KTP262195 LDH262195:LDL262195 LND262195:LNH262195 LWZ262195:LXD262195 MGV262195:MGZ262195 MQR262195:MQV262195 NAN262195:NAR262195 NKJ262195:NKN262195 NUF262195:NUJ262195 OEB262195:OEF262195 ONX262195:OOB262195 OXT262195:OXX262195 PHP262195:PHT262195 PRL262195:PRP262195 QBH262195:QBL262195 QLD262195:QLH262195 QUZ262195:QVD262195 REV262195:REZ262195 ROR262195:ROV262195 RYN262195:RYR262195 SIJ262195:SIN262195 SSF262195:SSJ262195 TCB262195:TCF262195 TLX262195:TMB262195 TVT262195:TVX262195 UFP262195:UFT262195 UPL262195:UPP262195 UZH262195:UZL262195 VJD262195:VJH262195 VSZ262195:VTD262195 WCV262195:WCZ262195 WMR262195:WMV262195 WWN262195:WWR262195 AF327731:AJ327731 KB327731:KF327731 TX327731:UB327731 ADT327731:ADX327731 ANP327731:ANT327731 AXL327731:AXP327731 BHH327731:BHL327731 BRD327731:BRH327731 CAZ327731:CBD327731 CKV327731:CKZ327731 CUR327731:CUV327731 DEN327731:DER327731 DOJ327731:DON327731 DYF327731:DYJ327731 EIB327731:EIF327731 ERX327731:ESB327731 FBT327731:FBX327731 FLP327731:FLT327731 FVL327731:FVP327731 GFH327731:GFL327731 GPD327731:GPH327731 GYZ327731:GZD327731 HIV327731:HIZ327731 HSR327731:HSV327731 ICN327731:ICR327731 IMJ327731:IMN327731 IWF327731:IWJ327731 JGB327731:JGF327731 JPX327731:JQB327731 JZT327731:JZX327731 KJP327731:KJT327731 KTL327731:KTP327731 LDH327731:LDL327731 LND327731:LNH327731 LWZ327731:LXD327731 MGV327731:MGZ327731 MQR327731:MQV327731 NAN327731:NAR327731 NKJ327731:NKN327731 NUF327731:NUJ327731 OEB327731:OEF327731 ONX327731:OOB327731 OXT327731:OXX327731 PHP327731:PHT327731 PRL327731:PRP327731 QBH327731:QBL327731 QLD327731:QLH327731 QUZ327731:QVD327731 REV327731:REZ327731 ROR327731:ROV327731 RYN327731:RYR327731 SIJ327731:SIN327731 SSF327731:SSJ327731 TCB327731:TCF327731 TLX327731:TMB327731 TVT327731:TVX327731 UFP327731:UFT327731 UPL327731:UPP327731 UZH327731:UZL327731 VJD327731:VJH327731 VSZ327731:VTD327731 WCV327731:WCZ327731 WMR327731:WMV327731 WWN327731:WWR327731 AF393267:AJ393267 KB393267:KF393267 TX393267:UB393267 ADT393267:ADX393267 ANP393267:ANT393267 AXL393267:AXP393267 BHH393267:BHL393267 BRD393267:BRH393267 CAZ393267:CBD393267 CKV393267:CKZ393267 CUR393267:CUV393267 DEN393267:DER393267 DOJ393267:DON393267 DYF393267:DYJ393267 EIB393267:EIF393267 ERX393267:ESB393267 FBT393267:FBX393267 FLP393267:FLT393267 FVL393267:FVP393267 GFH393267:GFL393267 GPD393267:GPH393267 GYZ393267:GZD393267 HIV393267:HIZ393267 HSR393267:HSV393267 ICN393267:ICR393267 IMJ393267:IMN393267 IWF393267:IWJ393267 JGB393267:JGF393267 JPX393267:JQB393267 JZT393267:JZX393267 KJP393267:KJT393267 KTL393267:KTP393267 LDH393267:LDL393267 LND393267:LNH393267 LWZ393267:LXD393267 MGV393267:MGZ393267 MQR393267:MQV393267 NAN393267:NAR393267 NKJ393267:NKN393267 NUF393267:NUJ393267 OEB393267:OEF393267 ONX393267:OOB393267 OXT393267:OXX393267 PHP393267:PHT393267 PRL393267:PRP393267 QBH393267:QBL393267 QLD393267:QLH393267 QUZ393267:QVD393267 REV393267:REZ393267 ROR393267:ROV393267 RYN393267:RYR393267 SIJ393267:SIN393267 SSF393267:SSJ393267 TCB393267:TCF393267 TLX393267:TMB393267 TVT393267:TVX393267 UFP393267:UFT393267 UPL393267:UPP393267 UZH393267:UZL393267 VJD393267:VJH393267 VSZ393267:VTD393267 WCV393267:WCZ393267 WMR393267:WMV393267 WWN393267:WWR393267 AF458803:AJ458803 KB458803:KF458803 TX458803:UB458803 ADT458803:ADX458803 ANP458803:ANT458803 AXL458803:AXP458803 BHH458803:BHL458803 BRD458803:BRH458803 CAZ458803:CBD458803 CKV458803:CKZ458803 CUR458803:CUV458803 DEN458803:DER458803 DOJ458803:DON458803 DYF458803:DYJ458803 EIB458803:EIF458803 ERX458803:ESB458803 FBT458803:FBX458803 FLP458803:FLT458803 FVL458803:FVP458803 GFH458803:GFL458803 GPD458803:GPH458803 GYZ458803:GZD458803 HIV458803:HIZ458803 HSR458803:HSV458803 ICN458803:ICR458803 IMJ458803:IMN458803 IWF458803:IWJ458803 JGB458803:JGF458803 JPX458803:JQB458803 JZT458803:JZX458803 KJP458803:KJT458803 KTL458803:KTP458803 LDH458803:LDL458803 LND458803:LNH458803 LWZ458803:LXD458803 MGV458803:MGZ458803 MQR458803:MQV458803 NAN458803:NAR458803 NKJ458803:NKN458803 NUF458803:NUJ458803 OEB458803:OEF458803 ONX458803:OOB458803 OXT458803:OXX458803 PHP458803:PHT458803 PRL458803:PRP458803 QBH458803:QBL458803 QLD458803:QLH458803 QUZ458803:QVD458803 REV458803:REZ458803 ROR458803:ROV458803 RYN458803:RYR458803 SIJ458803:SIN458803 SSF458803:SSJ458803 TCB458803:TCF458803 TLX458803:TMB458803 TVT458803:TVX458803 UFP458803:UFT458803 UPL458803:UPP458803 UZH458803:UZL458803 VJD458803:VJH458803 VSZ458803:VTD458803 WCV458803:WCZ458803 WMR458803:WMV458803 WWN458803:WWR458803 AF524339:AJ524339 KB524339:KF524339 TX524339:UB524339 ADT524339:ADX524339 ANP524339:ANT524339 AXL524339:AXP524339 BHH524339:BHL524339 BRD524339:BRH524339 CAZ524339:CBD524339 CKV524339:CKZ524339 CUR524339:CUV524339 DEN524339:DER524339 DOJ524339:DON524339 DYF524339:DYJ524339 EIB524339:EIF524339 ERX524339:ESB524339 FBT524339:FBX524339 FLP524339:FLT524339 FVL524339:FVP524339 GFH524339:GFL524339 GPD524339:GPH524339 GYZ524339:GZD524339 HIV524339:HIZ524339 HSR524339:HSV524339 ICN524339:ICR524339 IMJ524339:IMN524339 IWF524339:IWJ524339 JGB524339:JGF524339 JPX524339:JQB524339 JZT524339:JZX524339 KJP524339:KJT524339 KTL524339:KTP524339 LDH524339:LDL524339 LND524339:LNH524339 LWZ524339:LXD524339 MGV524339:MGZ524339 MQR524339:MQV524339 NAN524339:NAR524339 NKJ524339:NKN524339 NUF524339:NUJ524339 OEB524339:OEF524339 ONX524339:OOB524339 OXT524339:OXX524339 PHP524339:PHT524339 PRL524339:PRP524339 QBH524339:QBL524339 QLD524339:QLH524339 QUZ524339:QVD524339 REV524339:REZ524339 ROR524339:ROV524339 RYN524339:RYR524339 SIJ524339:SIN524339 SSF524339:SSJ524339 TCB524339:TCF524339 TLX524339:TMB524339 TVT524339:TVX524339 UFP524339:UFT524339 UPL524339:UPP524339 UZH524339:UZL524339 VJD524339:VJH524339 VSZ524339:VTD524339 WCV524339:WCZ524339 WMR524339:WMV524339 WWN524339:WWR524339 AF589875:AJ589875 KB589875:KF589875 TX589875:UB589875 ADT589875:ADX589875 ANP589875:ANT589875 AXL589875:AXP589875 BHH589875:BHL589875 BRD589875:BRH589875 CAZ589875:CBD589875 CKV589875:CKZ589875 CUR589875:CUV589875 DEN589875:DER589875 DOJ589875:DON589875 DYF589875:DYJ589875 EIB589875:EIF589875 ERX589875:ESB589875 FBT589875:FBX589875 FLP589875:FLT589875 FVL589875:FVP589875 GFH589875:GFL589875 GPD589875:GPH589875 GYZ589875:GZD589875 HIV589875:HIZ589875 HSR589875:HSV589875 ICN589875:ICR589875 IMJ589875:IMN589875 IWF589875:IWJ589875 JGB589875:JGF589875 JPX589875:JQB589875 JZT589875:JZX589875 KJP589875:KJT589875 KTL589875:KTP589875 LDH589875:LDL589875 LND589875:LNH589875 LWZ589875:LXD589875 MGV589875:MGZ589875 MQR589875:MQV589875 NAN589875:NAR589875 NKJ589875:NKN589875 NUF589875:NUJ589875 OEB589875:OEF589875 ONX589875:OOB589875 OXT589875:OXX589875 PHP589875:PHT589875 PRL589875:PRP589875 QBH589875:QBL589875 QLD589875:QLH589875 QUZ589875:QVD589875 REV589875:REZ589875 ROR589875:ROV589875 RYN589875:RYR589875 SIJ589875:SIN589875 SSF589875:SSJ589875 TCB589875:TCF589875 TLX589875:TMB589875 TVT589875:TVX589875 UFP589875:UFT589875 UPL589875:UPP589875 UZH589875:UZL589875 VJD589875:VJH589875 VSZ589875:VTD589875 WCV589875:WCZ589875 WMR589875:WMV589875 WWN589875:WWR589875 AF655411:AJ655411 KB655411:KF655411 TX655411:UB655411 ADT655411:ADX655411 ANP655411:ANT655411 AXL655411:AXP655411 BHH655411:BHL655411 BRD655411:BRH655411 CAZ655411:CBD655411 CKV655411:CKZ655411 CUR655411:CUV655411 DEN655411:DER655411 DOJ655411:DON655411 DYF655411:DYJ655411 EIB655411:EIF655411 ERX655411:ESB655411 FBT655411:FBX655411 FLP655411:FLT655411 FVL655411:FVP655411 GFH655411:GFL655411 GPD655411:GPH655411 GYZ655411:GZD655411 HIV655411:HIZ655411 HSR655411:HSV655411 ICN655411:ICR655411 IMJ655411:IMN655411 IWF655411:IWJ655411 JGB655411:JGF655411 JPX655411:JQB655411 JZT655411:JZX655411 KJP655411:KJT655411 KTL655411:KTP655411 LDH655411:LDL655411 LND655411:LNH655411 LWZ655411:LXD655411 MGV655411:MGZ655411 MQR655411:MQV655411 NAN655411:NAR655411 NKJ655411:NKN655411 NUF655411:NUJ655411 OEB655411:OEF655411 ONX655411:OOB655411 OXT655411:OXX655411 PHP655411:PHT655411 PRL655411:PRP655411 QBH655411:QBL655411 QLD655411:QLH655411 QUZ655411:QVD655411 REV655411:REZ655411 ROR655411:ROV655411 RYN655411:RYR655411 SIJ655411:SIN655411 SSF655411:SSJ655411 TCB655411:TCF655411 TLX655411:TMB655411 TVT655411:TVX655411 UFP655411:UFT655411 UPL655411:UPP655411 UZH655411:UZL655411 VJD655411:VJH655411 VSZ655411:VTD655411 WCV655411:WCZ655411 WMR655411:WMV655411 WWN655411:WWR655411 AF720947:AJ720947 KB720947:KF720947 TX720947:UB720947 ADT720947:ADX720947 ANP720947:ANT720947 AXL720947:AXP720947 BHH720947:BHL720947 BRD720947:BRH720947 CAZ720947:CBD720947 CKV720947:CKZ720947 CUR720947:CUV720947 DEN720947:DER720947 DOJ720947:DON720947 DYF720947:DYJ720947 EIB720947:EIF720947 ERX720947:ESB720947 FBT720947:FBX720947 FLP720947:FLT720947 FVL720947:FVP720947 GFH720947:GFL720947 GPD720947:GPH720947 GYZ720947:GZD720947 HIV720947:HIZ720947 HSR720947:HSV720947 ICN720947:ICR720947 IMJ720947:IMN720947 IWF720947:IWJ720947 JGB720947:JGF720947 JPX720947:JQB720947 JZT720947:JZX720947 KJP720947:KJT720947 KTL720947:KTP720947 LDH720947:LDL720947 LND720947:LNH720947 LWZ720947:LXD720947 MGV720947:MGZ720947 MQR720947:MQV720947 NAN720947:NAR720947 NKJ720947:NKN720947 NUF720947:NUJ720947 OEB720947:OEF720947 ONX720947:OOB720947 OXT720947:OXX720947 PHP720947:PHT720947 PRL720947:PRP720947 QBH720947:QBL720947 QLD720947:QLH720947 QUZ720947:QVD720947 REV720947:REZ720947 ROR720947:ROV720947 RYN720947:RYR720947 SIJ720947:SIN720947 SSF720947:SSJ720947 TCB720947:TCF720947 TLX720947:TMB720947 TVT720947:TVX720947 UFP720947:UFT720947 UPL720947:UPP720947 UZH720947:UZL720947 VJD720947:VJH720947 VSZ720947:VTD720947 WCV720947:WCZ720947 WMR720947:WMV720947 WWN720947:WWR720947 AF786483:AJ786483 KB786483:KF786483 TX786483:UB786483 ADT786483:ADX786483 ANP786483:ANT786483 AXL786483:AXP786483 BHH786483:BHL786483 BRD786483:BRH786483 CAZ786483:CBD786483 CKV786483:CKZ786483 CUR786483:CUV786483 DEN786483:DER786483 DOJ786483:DON786483 DYF786483:DYJ786483 EIB786483:EIF786483 ERX786483:ESB786483 FBT786483:FBX786483 FLP786483:FLT786483 FVL786483:FVP786483 GFH786483:GFL786483 GPD786483:GPH786483 GYZ786483:GZD786483 HIV786483:HIZ786483 HSR786483:HSV786483 ICN786483:ICR786483 IMJ786483:IMN786483 IWF786483:IWJ786483 JGB786483:JGF786483 JPX786483:JQB786483 JZT786483:JZX786483 KJP786483:KJT786483 KTL786483:KTP786483 LDH786483:LDL786483 LND786483:LNH786483 LWZ786483:LXD786483 MGV786483:MGZ786483 MQR786483:MQV786483 NAN786483:NAR786483 NKJ786483:NKN786483 NUF786483:NUJ786483 OEB786483:OEF786483 ONX786483:OOB786483 OXT786483:OXX786483 PHP786483:PHT786483 PRL786483:PRP786483 QBH786483:QBL786483 QLD786483:QLH786483 QUZ786483:QVD786483 REV786483:REZ786483 ROR786483:ROV786483 RYN786483:RYR786483 SIJ786483:SIN786483 SSF786483:SSJ786483 TCB786483:TCF786483 TLX786483:TMB786483 TVT786483:TVX786483 UFP786483:UFT786483 UPL786483:UPP786483 UZH786483:UZL786483 VJD786483:VJH786483 VSZ786483:VTD786483 WCV786483:WCZ786483 WMR786483:WMV786483 WWN786483:WWR786483 AF852019:AJ852019 KB852019:KF852019 TX852019:UB852019 ADT852019:ADX852019 ANP852019:ANT852019 AXL852019:AXP852019 BHH852019:BHL852019 BRD852019:BRH852019 CAZ852019:CBD852019 CKV852019:CKZ852019 CUR852019:CUV852019 DEN852019:DER852019 DOJ852019:DON852019 DYF852019:DYJ852019 EIB852019:EIF852019 ERX852019:ESB852019 FBT852019:FBX852019 FLP852019:FLT852019 FVL852019:FVP852019 GFH852019:GFL852019 GPD852019:GPH852019 GYZ852019:GZD852019 HIV852019:HIZ852019 HSR852019:HSV852019 ICN852019:ICR852019 IMJ852019:IMN852019 IWF852019:IWJ852019 JGB852019:JGF852019 JPX852019:JQB852019 JZT852019:JZX852019 KJP852019:KJT852019 KTL852019:KTP852019 LDH852019:LDL852019 LND852019:LNH852019 LWZ852019:LXD852019 MGV852019:MGZ852019 MQR852019:MQV852019 NAN852019:NAR852019 NKJ852019:NKN852019 NUF852019:NUJ852019 OEB852019:OEF852019 ONX852019:OOB852019 OXT852019:OXX852019 PHP852019:PHT852019 PRL852019:PRP852019 QBH852019:QBL852019 QLD852019:QLH852019 QUZ852019:QVD852019 REV852019:REZ852019 ROR852019:ROV852019 RYN852019:RYR852019 SIJ852019:SIN852019 SSF852019:SSJ852019 TCB852019:TCF852019 TLX852019:TMB852019 TVT852019:TVX852019 UFP852019:UFT852019 UPL852019:UPP852019 UZH852019:UZL852019 VJD852019:VJH852019 VSZ852019:VTD852019 WCV852019:WCZ852019 WMR852019:WMV852019 WWN852019:WWR852019 AF917555:AJ917555 KB917555:KF917555 TX917555:UB917555 ADT917555:ADX917555 ANP917555:ANT917555 AXL917555:AXP917555 BHH917555:BHL917555 BRD917555:BRH917555 CAZ917555:CBD917555 CKV917555:CKZ917555 CUR917555:CUV917555 DEN917555:DER917555 DOJ917555:DON917555 DYF917555:DYJ917555 EIB917555:EIF917555 ERX917555:ESB917555 FBT917555:FBX917555 FLP917555:FLT917555 FVL917555:FVP917555 GFH917555:GFL917555 GPD917555:GPH917555 GYZ917555:GZD917555 HIV917555:HIZ917555 HSR917555:HSV917555 ICN917555:ICR917555 IMJ917555:IMN917555 IWF917555:IWJ917555 JGB917555:JGF917555 JPX917555:JQB917555 JZT917555:JZX917555 KJP917555:KJT917555 KTL917555:KTP917555 LDH917555:LDL917555 LND917555:LNH917555 LWZ917555:LXD917555 MGV917555:MGZ917555 MQR917555:MQV917555 NAN917555:NAR917555 NKJ917555:NKN917555 NUF917555:NUJ917555 OEB917555:OEF917555 ONX917555:OOB917555 OXT917555:OXX917555 PHP917555:PHT917555 PRL917555:PRP917555 QBH917555:QBL917555 QLD917555:QLH917555 QUZ917555:QVD917555 REV917555:REZ917555 ROR917555:ROV917555 RYN917555:RYR917555 SIJ917555:SIN917555 SSF917555:SSJ917555 TCB917555:TCF917555 TLX917555:TMB917555 TVT917555:TVX917555 UFP917555:UFT917555 UPL917555:UPP917555 UZH917555:UZL917555 VJD917555:VJH917555 VSZ917555:VTD917555 WCV917555:WCZ917555 WMR917555:WMV917555 WWN917555:WWR917555 AF983091:AJ983091 KB983091:KF983091 TX983091:UB983091 ADT983091:ADX983091 ANP983091:ANT983091 AXL983091:AXP983091 BHH983091:BHL983091 BRD983091:BRH983091 CAZ983091:CBD983091 CKV983091:CKZ983091 CUR983091:CUV983091 DEN983091:DER983091 DOJ983091:DON983091 DYF983091:DYJ983091 EIB983091:EIF983091 ERX983091:ESB983091 FBT983091:FBX983091 FLP983091:FLT983091 FVL983091:FVP983091 GFH983091:GFL983091 GPD983091:GPH983091 GYZ983091:GZD983091 HIV983091:HIZ983091 HSR983091:HSV983091 ICN983091:ICR983091 IMJ983091:IMN983091 IWF983091:IWJ983091 JGB983091:JGF983091 JPX983091:JQB983091 JZT983091:JZX983091 KJP983091:KJT983091 KTL983091:KTP983091 LDH983091:LDL983091 LND983091:LNH983091 LWZ983091:LXD983091 MGV983091:MGZ983091 MQR983091:MQV983091 NAN983091:NAR983091 NKJ983091:NKN983091 NUF983091:NUJ983091 OEB983091:OEF983091 ONX983091:OOB983091 OXT983091:OXX983091 PHP983091:PHT983091 PRL983091:PRP983091 QBH983091:QBL983091 QLD983091:QLH983091 QUZ983091:QVD983091 REV983091:REZ983091 ROR983091:ROV983091 RYN983091:RYR983091 SIJ983091:SIN983091 SSF983091:SSJ983091 TCB983091:TCF983091 TLX983091:TMB983091 TVT983091:TVX983091 UFP983091:UFT983091 UPL983091:UPP983091 UZH983091:UZL983091 VJD983091:VJH983091 VSZ983091:VTD983091 WCV983091:WCZ983091 WMR983091:WMV983091 WWN983091:WWR983091 AF33:AJ33 KB33:KF33 TX33:UB33 ADT33:ADX33 ANP33:ANT33 AXL33:AXP33 BHH33:BHL33 BRD33:BRH33 CAZ33:CBD33 CKV33:CKZ33 CUR33:CUV33 DEN33:DER33 DOJ33:DON33 DYF33:DYJ33 EIB33:EIF33 ERX33:ESB33 FBT33:FBX33 FLP33:FLT33 FVL33:FVP33 GFH33:GFL33 GPD33:GPH33 GYZ33:GZD33 HIV33:HIZ33 HSR33:HSV33 ICN33:ICR33 IMJ33:IMN33 IWF33:IWJ33 JGB33:JGF33 JPX33:JQB33 JZT33:JZX33 KJP33:KJT33 KTL33:KTP33 LDH33:LDL33 LND33:LNH33 LWZ33:LXD33 MGV33:MGZ33 MQR33:MQV33 NAN33:NAR33 NKJ33:NKN33 NUF33:NUJ33 OEB33:OEF33 ONX33:OOB33 OXT33:OXX33 PHP33:PHT33 PRL33:PRP33 QBH33:QBL33 QLD33:QLH33 QUZ33:QVD33 REV33:REZ33 ROR33:ROV33 RYN33:RYR33 SIJ33:SIN33 SSF33:SSJ33 TCB33:TCF33 TLX33:TMB33 TVT33:TVX33 UFP33:UFT33 UPL33:UPP33 UZH33:UZL33 VJD33:VJH33 VSZ33:VTD33 WCV33:WCZ33 WMR33:WMV33 WWN33:WWR33 AF65569:AJ65569 KB65569:KF65569 TX65569:UB65569 ADT65569:ADX65569 ANP65569:ANT65569 AXL65569:AXP65569 BHH65569:BHL65569 BRD65569:BRH65569 CAZ65569:CBD65569 CKV65569:CKZ65569 CUR65569:CUV65569 DEN65569:DER65569 DOJ65569:DON65569 DYF65569:DYJ65569 EIB65569:EIF65569 ERX65569:ESB65569 FBT65569:FBX65569 FLP65569:FLT65569 FVL65569:FVP65569 GFH65569:GFL65569 GPD65569:GPH65569 GYZ65569:GZD65569 HIV65569:HIZ65569 HSR65569:HSV65569 ICN65569:ICR65569 IMJ65569:IMN65569 IWF65569:IWJ65569 JGB65569:JGF65569 JPX65569:JQB65569 JZT65569:JZX65569 KJP65569:KJT65569 KTL65569:KTP65569 LDH65569:LDL65569 LND65569:LNH65569 LWZ65569:LXD65569 MGV65569:MGZ65569 MQR65569:MQV65569 NAN65569:NAR65569 NKJ65569:NKN65569 NUF65569:NUJ65569 OEB65569:OEF65569 ONX65569:OOB65569 OXT65569:OXX65569 PHP65569:PHT65569 PRL65569:PRP65569 QBH65569:QBL65569 QLD65569:QLH65569 QUZ65569:QVD65569 REV65569:REZ65569 ROR65569:ROV65569 RYN65569:RYR65569 SIJ65569:SIN65569 SSF65569:SSJ65569 TCB65569:TCF65569 TLX65569:TMB65569 TVT65569:TVX65569 UFP65569:UFT65569 UPL65569:UPP65569 UZH65569:UZL65569 VJD65569:VJH65569 VSZ65569:VTD65569 WCV65569:WCZ65569 WMR65569:WMV65569 WWN65569:WWR65569 AF131105:AJ131105 KB131105:KF131105 TX131105:UB131105 ADT131105:ADX131105 ANP131105:ANT131105 AXL131105:AXP131105 BHH131105:BHL131105 BRD131105:BRH131105 CAZ131105:CBD131105 CKV131105:CKZ131105 CUR131105:CUV131105 DEN131105:DER131105 DOJ131105:DON131105 DYF131105:DYJ131105 EIB131105:EIF131105 ERX131105:ESB131105 FBT131105:FBX131105 FLP131105:FLT131105 FVL131105:FVP131105 GFH131105:GFL131105 GPD131105:GPH131105 GYZ131105:GZD131105 HIV131105:HIZ131105 HSR131105:HSV131105 ICN131105:ICR131105 IMJ131105:IMN131105 IWF131105:IWJ131105 JGB131105:JGF131105 JPX131105:JQB131105 JZT131105:JZX131105 KJP131105:KJT131105 KTL131105:KTP131105 LDH131105:LDL131105 LND131105:LNH131105 LWZ131105:LXD131105 MGV131105:MGZ131105 MQR131105:MQV131105 NAN131105:NAR131105 NKJ131105:NKN131105 NUF131105:NUJ131105 OEB131105:OEF131105 ONX131105:OOB131105 OXT131105:OXX131105 PHP131105:PHT131105 PRL131105:PRP131105 QBH131105:QBL131105 QLD131105:QLH131105 QUZ131105:QVD131105 REV131105:REZ131105 ROR131105:ROV131105 RYN131105:RYR131105 SIJ131105:SIN131105 SSF131105:SSJ131105 TCB131105:TCF131105 TLX131105:TMB131105 TVT131105:TVX131105 UFP131105:UFT131105 UPL131105:UPP131105 UZH131105:UZL131105 VJD131105:VJH131105 VSZ131105:VTD131105 WCV131105:WCZ131105 WMR131105:WMV131105 WWN131105:WWR131105 AF196641:AJ196641 KB196641:KF196641 TX196641:UB196641 ADT196641:ADX196641 ANP196641:ANT196641 AXL196641:AXP196641 BHH196641:BHL196641 BRD196641:BRH196641 CAZ196641:CBD196641 CKV196641:CKZ196641 CUR196641:CUV196641 DEN196641:DER196641 DOJ196641:DON196641 DYF196641:DYJ196641 EIB196641:EIF196641 ERX196641:ESB196641 FBT196641:FBX196641 FLP196641:FLT196641 FVL196641:FVP196641 GFH196641:GFL196641 GPD196641:GPH196641 GYZ196641:GZD196641 HIV196641:HIZ196641 HSR196641:HSV196641 ICN196641:ICR196641 IMJ196641:IMN196641 IWF196641:IWJ196641 JGB196641:JGF196641 JPX196641:JQB196641 JZT196641:JZX196641 KJP196641:KJT196641 KTL196641:KTP196641 LDH196641:LDL196641 LND196641:LNH196641 LWZ196641:LXD196641 MGV196641:MGZ196641 MQR196641:MQV196641 NAN196641:NAR196641 NKJ196641:NKN196641 NUF196641:NUJ196641 OEB196641:OEF196641 ONX196641:OOB196641 OXT196641:OXX196641 PHP196641:PHT196641 PRL196641:PRP196641 QBH196641:QBL196641 QLD196641:QLH196641 QUZ196641:QVD196641 REV196641:REZ196641 ROR196641:ROV196641 RYN196641:RYR196641 SIJ196641:SIN196641 SSF196641:SSJ196641 TCB196641:TCF196641 TLX196641:TMB196641 TVT196641:TVX196641 UFP196641:UFT196641 UPL196641:UPP196641 UZH196641:UZL196641 VJD196641:VJH196641 VSZ196641:VTD196641 WCV196641:WCZ196641 WMR196641:WMV196641 WWN196641:WWR196641 AF262177:AJ262177 KB262177:KF262177 TX262177:UB262177 ADT262177:ADX262177 ANP262177:ANT262177 AXL262177:AXP262177 BHH262177:BHL262177 BRD262177:BRH262177 CAZ262177:CBD262177 CKV262177:CKZ262177 CUR262177:CUV262177 DEN262177:DER262177 DOJ262177:DON262177 DYF262177:DYJ262177 EIB262177:EIF262177 ERX262177:ESB262177 FBT262177:FBX262177 FLP262177:FLT262177 FVL262177:FVP262177 GFH262177:GFL262177 GPD262177:GPH262177 GYZ262177:GZD262177 HIV262177:HIZ262177 HSR262177:HSV262177 ICN262177:ICR262177 IMJ262177:IMN262177 IWF262177:IWJ262177 JGB262177:JGF262177 JPX262177:JQB262177 JZT262177:JZX262177 KJP262177:KJT262177 KTL262177:KTP262177 LDH262177:LDL262177 LND262177:LNH262177 LWZ262177:LXD262177 MGV262177:MGZ262177 MQR262177:MQV262177 NAN262177:NAR262177 NKJ262177:NKN262177 NUF262177:NUJ262177 OEB262177:OEF262177 ONX262177:OOB262177 OXT262177:OXX262177 PHP262177:PHT262177 PRL262177:PRP262177 QBH262177:QBL262177 QLD262177:QLH262177 QUZ262177:QVD262177 REV262177:REZ262177 ROR262177:ROV262177 RYN262177:RYR262177 SIJ262177:SIN262177 SSF262177:SSJ262177 TCB262177:TCF262177 TLX262177:TMB262177 TVT262177:TVX262177 UFP262177:UFT262177 UPL262177:UPP262177 UZH262177:UZL262177 VJD262177:VJH262177 VSZ262177:VTD262177 WCV262177:WCZ262177 WMR262177:WMV262177 WWN262177:WWR262177 AF327713:AJ327713 KB327713:KF327713 TX327713:UB327713 ADT327713:ADX327713 ANP327713:ANT327713 AXL327713:AXP327713 BHH327713:BHL327713 BRD327713:BRH327713 CAZ327713:CBD327713 CKV327713:CKZ327713 CUR327713:CUV327713 DEN327713:DER327713 DOJ327713:DON327713 DYF327713:DYJ327713 EIB327713:EIF327713 ERX327713:ESB327713 FBT327713:FBX327713 FLP327713:FLT327713 FVL327713:FVP327713 GFH327713:GFL327713 GPD327713:GPH327713 GYZ327713:GZD327713 HIV327713:HIZ327713 HSR327713:HSV327713 ICN327713:ICR327713 IMJ327713:IMN327713 IWF327713:IWJ327713 JGB327713:JGF327713 JPX327713:JQB327713 JZT327713:JZX327713 KJP327713:KJT327713 KTL327713:KTP327713 LDH327713:LDL327713 LND327713:LNH327713 LWZ327713:LXD327713 MGV327713:MGZ327713 MQR327713:MQV327713 NAN327713:NAR327713 NKJ327713:NKN327713 NUF327713:NUJ327713 OEB327713:OEF327713 ONX327713:OOB327713 OXT327713:OXX327713 PHP327713:PHT327713 PRL327713:PRP327713 QBH327713:QBL327713 QLD327713:QLH327713 QUZ327713:QVD327713 REV327713:REZ327713 ROR327713:ROV327713 RYN327713:RYR327713 SIJ327713:SIN327713 SSF327713:SSJ327713 TCB327713:TCF327713 TLX327713:TMB327713 TVT327713:TVX327713 UFP327713:UFT327713 UPL327713:UPP327713 UZH327713:UZL327713 VJD327713:VJH327713 VSZ327713:VTD327713 WCV327713:WCZ327713 WMR327713:WMV327713 WWN327713:WWR327713 AF393249:AJ393249 KB393249:KF393249 TX393249:UB393249 ADT393249:ADX393249 ANP393249:ANT393249 AXL393249:AXP393249 BHH393249:BHL393249 BRD393249:BRH393249 CAZ393249:CBD393249 CKV393249:CKZ393249 CUR393249:CUV393249 DEN393249:DER393249 DOJ393249:DON393249 DYF393249:DYJ393249 EIB393249:EIF393249 ERX393249:ESB393249 FBT393249:FBX393249 FLP393249:FLT393249 FVL393249:FVP393249 GFH393249:GFL393249 GPD393249:GPH393249 GYZ393249:GZD393249 HIV393249:HIZ393249 HSR393249:HSV393249 ICN393249:ICR393249 IMJ393249:IMN393249 IWF393249:IWJ393249 JGB393249:JGF393249 JPX393249:JQB393249 JZT393249:JZX393249 KJP393249:KJT393249 KTL393249:KTP393249 LDH393249:LDL393249 LND393249:LNH393249 LWZ393249:LXD393249 MGV393249:MGZ393249 MQR393249:MQV393249 NAN393249:NAR393249 NKJ393249:NKN393249 NUF393249:NUJ393249 OEB393249:OEF393249 ONX393249:OOB393249 OXT393249:OXX393249 PHP393249:PHT393249 PRL393249:PRP393249 QBH393249:QBL393249 QLD393249:QLH393249 QUZ393249:QVD393249 REV393249:REZ393249 ROR393249:ROV393249 RYN393249:RYR393249 SIJ393249:SIN393249 SSF393249:SSJ393249 TCB393249:TCF393249 TLX393249:TMB393249 TVT393249:TVX393249 UFP393249:UFT393249 UPL393249:UPP393249 UZH393249:UZL393249 VJD393249:VJH393249 VSZ393249:VTD393249 WCV393249:WCZ393249 WMR393249:WMV393249 WWN393249:WWR393249 AF458785:AJ458785 KB458785:KF458785 TX458785:UB458785 ADT458785:ADX458785 ANP458785:ANT458785 AXL458785:AXP458785 BHH458785:BHL458785 BRD458785:BRH458785 CAZ458785:CBD458785 CKV458785:CKZ458785 CUR458785:CUV458785 DEN458785:DER458785 DOJ458785:DON458785 DYF458785:DYJ458785 EIB458785:EIF458785 ERX458785:ESB458785 FBT458785:FBX458785 FLP458785:FLT458785 FVL458785:FVP458785 GFH458785:GFL458785 GPD458785:GPH458785 GYZ458785:GZD458785 HIV458785:HIZ458785 HSR458785:HSV458785 ICN458785:ICR458785 IMJ458785:IMN458785 IWF458785:IWJ458785 JGB458785:JGF458785 JPX458785:JQB458785 JZT458785:JZX458785 KJP458785:KJT458785 KTL458785:KTP458785 LDH458785:LDL458785 LND458785:LNH458785 LWZ458785:LXD458785 MGV458785:MGZ458785 MQR458785:MQV458785 NAN458785:NAR458785 NKJ458785:NKN458785 NUF458785:NUJ458785 OEB458785:OEF458785 ONX458785:OOB458785 OXT458785:OXX458785 PHP458785:PHT458785 PRL458785:PRP458785 QBH458785:QBL458785 QLD458785:QLH458785 QUZ458785:QVD458785 REV458785:REZ458785 ROR458785:ROV458785 RYN458785:RYR458785 SIJ458785:SIN458785 SSF458785:SSJ458785 TCB458785:TCF458785 TLX458785:TMB458785 TVT458785:TVX458785 UFP458785:UFT458785 UPL458785:UPP458785 UZH458785:UZL458785 VJD458785:VJH458785 VSZ458785:VTD458785 WCV458785:WCZ458785 WMR458785:WMV458785 WWN458785:WWR458785 AF524321:AJ524321 KB524321:KF524321 TX524321:UB524321 ADT524321:ADX524321 ANP524321:ANT524321 AXL524321:AXP524321 BHH524321:BHL524321 BRD524321:BRH524321 CAZ524321:CBD524321 CKV524321:CKZ524321 CUR524321:CUV524321 DEN524321:DER524321 DOJ524321:DON524321 DYF524321:DYJ524321 EIB524321:EIF524321 ERX524321:ESB524321 FBT524321:FBX524321 FLP524321:FLT524321 FVL524321:FVP524321 GFH524321:GFL524321 GPD524321:GPH524321 GYZ524321:GZD524321 HIV524321:HIZ524321 HSR524321:HSV524321 ICN524321:ICR524321 IMJ524321:IMN524321 IWF524321:IWJ524321 JGB524321:JGF524321 JPX524321:JQB524321 JZT524321:JZX524321 KJP524321:KJT524321 KTL524321:KTP524321 LDH524321:LDL524321 LND524321:LNH524321 LWZ524321:LXD524321 MGV524321:MGZ524321 MQR524321:MQV524321 NAN524321:NAR524321 NKJ524321:NKN524321 NUF524321:NUJ524321 OEB524321:OEF524321 ONX524321:OOB524321 OXT524321:OXX524321 PHP524321:PHT524321 PRL524321:PRP524321 QBH524321:QBL524321 QLD524321:QLH524321 QUZ524321:QVD524321 REV524321:REZ524321 ROR524321:ROV524321 RYN524321:RYR524321 SIJ524321:SIN524321 SSF524321:SSJ524321 TCB524321:TCF524321 TLX524321:TMB524321 TVT524321:TVX524321 UFP524321:UFT524321 UPL524321:UPP524321 UZH524321:UZL524321 VJD524321:VJH524321 VSZ524321:VTD524321 WCV524321:WCZ524321 WMR524321:WMV524321 WWN524321:WWR524321 AF589857:AJ589857 KB589857:KF589857 TX589857:UB589857 ADT589857:ADX589857 ANP589857:ANT589857 AXL589857:AXP589857 BHH589857:BHL589857 BRD589857:BRH589857 CAZ589857:CBD589857 CKV589857:CKZ589857 CUR589857:CUV589857 DEN589857:DER589857 DOJ589857:DON589857 DYF589857:DYJ589857 EIB589857:EIF589857 ERX589857:ESB589857 FBT589857:FBX589857 FLP589857:FLT589857 FVL589857:FVP589857 GFH589857:GFL589857 GPD589857:GPH589857 GYZ589857:GZD589857 HIV589857:HIZ589857 HSR589857:HSV589857 ICN589857:ICR589857 IMJ589857:IMN589857 IWF589857:IWJ589857 JGB589857:JGF589857 JPX589857:JQB589857 JZT589857:JZX589857 KJP589857:KJT589857 KTL589857:KTP589857 LDH589857:LDL589857 LND589857:LNH589857 LWZ589857:LXD589857 MGV589857:MGZ589857 MQR589857:MQV589857 NAN589857:NAR589857 NKJ589857:NKN589857 NUF589857:NUJ589857 OEB589857:OEF589857 ONX589857:OOB589857 OXT589857:OXX589857 PHP589857:PHT589857 PRL589857:PRP589857 QBH589857:QBL589857 QLD589857:QLH589857 QUZ589857:QVD589857 REV589857:REZ589857 ROR589857:ROV589857 RYN589857:RYR589857 SIJ589857:SIN589857 SSF589857:SSJ589857 TCB589857:TCF589857 TLX589857:TMB589857 TVT589857:TVX589857 UFP589857:UFT589857 UPL589857:UPP589857 UZH589857:UZL589857 VJD589857:VJH589857 VSZ589857:VTD589857 WCV589857:WCZ589857 WMR589857:WMV589857 WWN589857:WWR589857 AF655393:AJ655393 KB655393:KF655393 TX655393:UB655393 ADT655393:ADX655393 ANP655393:ANT655393 AXL655393:AXP655393 BHH655393:BHL655393 BRD655393:BRH655393 CAZ655393:CBD655393 CKV655393:CKZ655393 CUR655393:CUV655393 DEN655393:DER655393 DOJ655393:DON655393 DYF655393:DYJ655393 EIB655393:EIF655393 ERX655393:ESB655393 FBT655393:FBX655393 FLP655393:FLT655393 FVL655393:FVP655393 GFH655393:GFL655393 GPD655393:GPH655393 GYZ655393:GZD655393 HIV655393:HIZ655393 HSR655393:HSV655393 ICN655393:ICR655393 IMJ655393:IMN655393 IWF655393:IWJ655393 JGB655393:JGF655393 JPX655393:JQB655393 JZT655393:JZX655393 KJP655393:KJT655393 KTL655393:KTP655393 LDH655393:LDL655393 LND655393:LNH655393 LWZ655393:LXD655393 MGV655393:MGZ655393 MQR655393:MQV655393 NAN655393:NAR655393 NKJ655393:NKN655393 NUF655393:NUJ655393 OEB655393:OEF655393 ONX655393:OOB655393 OXT655393:OXX655393 PHP655393:PHT655393 PRL655393:PRP655393 QBH655393:QBL655393 QLD655393:QLH655393 QUZ655393:QVD655393 REV655393:REZ655393 ROR655393:ROV655393 RYN655393:RYR655393 SIJ655393:SIN655393 SSF655393:SSJ655393 TCB655393:TCF655393 TLX655393:TMB655393 TVT655393:TVX655393 UFP655393:UFT655393 UPL655393:UPP655393 UZH655393:UZL655393 VJD655393:VJH655393 VSZ655393:VTD655393 WCV655393:WCZ655393 WMR655393:WMV655393 WWN655393:WWR655393 AF720929:AJ720929 KB720929:KF720929 TX720929:UB720929 ADT720929:ADX720929 ANP720929:ANT720929 AXL720929:AXP720929 BHH720929:BHL720929 BRD720929:BRH720929 CAZ720929:CBD720929 CKV720929:CKZ720929 CUR720929:CUV720929 DEN720929:DER720929 DOJ720929:DON720929 DYF720929:DYJ720929 EIB720929:EIF720929 ERX720929:ESB720929 FBT720929:FBX720929 FLP720929:FLT720929 FVL720929:FVP720929 GFH720929:GFL720929 GPD720929:GPH720929 GYZ720929:GZD720929 HIV720929:HIZ720929 HSR720929:HSV720929 ICN720929:ICR720929 IMJ720929:IMN720929 IWF720929:IWJ720929 JGB720929:JGF720929 JPX720929:JQB720929 JZT720929:JZX720929 KJP720929:KJT720929 KTL720929:KTP720929 LDH720929:LDL720929 LND720929:LNH720929 LWZ720929:LXD720929 MGV720929:MGZ720929 MQR720929:MQV720929 NAN720929:NAR720929 NKJ720929:NKN720929 NUF720929:NUJ720929 OEB720929:OEF720929 ONX720929:OOB720929 OXT720929:OXX720929 PHP720929:PHT720929 PRL720929:PRP720929 QBH720929:QBL720929 QLD720929:QLH720929 QUZ720929:QVD720929 REV720929:REZ720929 ROR720929:ROV720929 RYN720929:RYR720929 SIJ720929:SIN720929 SSF720929:SSJ720929 TCB720929:TCF720929 TLX720929:TMB720929 TVT720929:TVX720929 UFP720929:UFT720929 UPL720929:UPP720929 UZH720929:UZL720929 VJD720929:VJH720929 VSZ720929:VTD720929 WCV720929:WCZ720929 WMR720929:WMV720929 WWN720929:WWR720929 AF786465:AJ786465 KB786465:KF786465 TX786465:UB786465 ADT786465:ADX786465 ANP786465:ANT786465 AXL786465:AXP786465 BHH786465:BHL786465 BRD786465:BRH786465 CAZ786465:CBD786465 CKV786465:CKZ786465 CUR786465:CUV786465 DEN786465:DER786465 DOJ786465:DON786465 DYF786465:DYJ786465 EIB786465:EIF786465 ERX786465:ESB786465 FBT786465:FBX786465 FLP786465:FLT786465 FVL786465:FVP786465 GFH786465:GFL786465 GPD786465:GPH786465 GYZ786465:GZD786465 HIV786465:HIZ786465 HSR786465:HSV786465 ICN786465:ICR786465 IMJ786465:IMN786465 IWF786465:IWJ786465 JGB786465:JGF786465 JPX786465:JQB786465 JZT786465:JZX786465 KJP786465:KJT786465 KTL786465:KTP786465 LDH786465:LDL786465 LND786465:LNH786465 LWZ786465:LXD786465 MGV786465:MGZ786465 MQR786465:MQV786465 NAN786465:NAR786465 NKJ786465:NKN786465 NUF786465:NUJ786465 OEB786465:OEF786465 ONX786465:OOB786465 OXT786465:OXX786465 PHP786465:PHT786465 PRL786465:PRP786465 QBH786465:QBL786465 QLD786465:QLH786465 QUZ786465:QVD786465 REV786465:REZ786465 ROR786465:ROV786465 RYN786465:RYR786465 SIJ786465:SIN786465 SSF786465:SSJ786465 TCB786465:TCF786465 TLX786465:TMB786465 TVT786465:TVX786465 UFP786465:UFT786465 UPL786465:UPP786465 UZH786465:UZL786465 VJD786465:VJH786465 VSZ786465:VTD786465 WCV786465:WCZ786465 WMR786465:WMV786465 WWN786465:WWR786465 AF852001:AJ852001 KB852001:KF852001 TX852001:UB852001 ADT852001:ADX852001 ANP852001:ANT852001 AXL852001:AXP852001 BHH852001:BHL852001 BRD852001:BRH852001 CAZ852001:CBD852001 CKV852001:CKZ852001 CUR852001:CUV852001 DEN852001:DER852001 DOJ852001:DON852001 DYF852001:DYJ852001 EIB852001:EIF852001 ERX852001:ESB852001 FBT852001:FBX852001 FLP852001:FLT852001 FVL852001:FVP852001 GFH852001:GFL852001 GPD852001:GPH852001 GYZ852001:GZD852001 HIV852001:HIZ852001 HSR852001:HSV852001 ICN852001:ICR852001 IMJ852001:IMN852001 IWF852001:IWJ852001 JGB852001:JGF852001 JPX852001:JQB852001 JZT852001:JZX852001 KJP852001:KJT852001 KTL852001:KTP852001 LDH852001:LDL852001 LND852001:LNH852001 LWZ852001:LXD852001 MGV852001:MGZ852001 MQR852001:MQV852001 NAN852001:NAR852001 NKJ852001:NKN852001 NUF852001:NUJ852001 OEB852001:OEF852001 ONX852001:OOB852001 OXT852001:OXX852001 PHP852001:PHT852001 PRL852001:PRP852001 QBH852001:QBL852001 QLD852001:QLH852001 QUZ852001:QVD852001 REV852001:REZ852001 ROR852001:ROV852001 RYN852001:RYR852001 SIJ852001:SIN852001 SSF852001:SSJ852001 TCB852001:TCF852001 TLX852001:TMB852001 TVT852001:TVX852001 UFP852001:UFT852001 UPL852001:UPP852001 UZH852001:UZL852001 VJD852001:VJH852001 VSZ852001:VTD852001 WCV852001:WCZ852001 WMR852001:WMV852001 WWN852001:WWR852001 AF917537:AJ917537 KB917537:KF917537 TX917537:UB917537 ADT917537:ADX917537 ANP917537:ANT917537 AXL917537:AXP917537 BHH917537:BHL917537 BRD917537:BRH917537 CAZ917537:CBD917537 CKV917537:CKZ917537 CUR917537:CUV917537 DEN917537:DER917537 DOJ917537:DON917537 DYF917537:DYJ917537 EIB917537:EIF917537 ERX917537:ESB917537 FBT917537:FBX917537 FLP917537:FLT917537 FVL917537:FVP917537 GFH917537:GFL917537 GPD917537:GPH917537 GYZ917537:GZD917537 HIV917537:HIZ917537 HSR917537:HSV917537 ICN917537:ICR917537 IMJ917537:IMN917537 IWF917537:IWJ917537 JGB917537:JGF917537 JPX917537:JQB917537 JZT917537:JZX917537 KJP917537:KJT917537 KTL917537:KTP917537 LDH917537:LDL917537 LND917537:LNH917537 LWZ917537:LXD917537 MGV917537:MGZ917537 MQR917537:MQV917537 NAN917537:NAR917537 NKJ917537:NKN917537 NUF917537:NUJ917537 OEB917537:OEF917537 ONX917537:OOB917537 OXT917537:OXX917537 PHP917537:PHT917537 PRL917537:PRP917537 QBH917537:QBL917537 QLD917537:QLH917537 QUZ917537:QVD917537 REV917537:REZ917537 ROR917537:ROV917537 RYN917537:RYR917537 SIJ917537:SIN917537 SSF917537:SSJ917537 TCB917537:TCF917537 TLX917537:TMB917537 TVT917537:TVX917537 UFP917537:UFT917537 UPL917537:UPP917537 UZH917537:UZL917537 VJD917537:VJH917537 VSZ917537:VTD917537 WCV917537:WCZ917537 WMR917537:WMV917537 WWN917537:WWR917537 AF983073:AJ983073 KB983073:KF983073 TX983073:UB983073 ADT983073:ADX983073 ANP983073:ANT983073 AXL983073:AXP983073 BHH983073:BHL983073 BRD983073:BRH983073 CAZ983073:CBD983073 CKV983073:CKZ983073 CUR983073:CUV983073 DEN983073:DER983073 DOJ983073:DON983073 DYF983073:DYJ983073 EIB983073:EIF983073 ERX983073:ESB983073 FBT983073:FBX983073 FLP983073:FLT983073 FVL983073:FVP983073 GFH983073:GFL983073 GPD983073:GPH983073 GYZ983073:GZD983073 HIV983073:HIZ983073 HSR983073:HSV983073 ICN983073:ICR983073 IMJ983073:IMN983073 IWF983073:IWJ983073 JGB983073:JGF983073 JPX983073:JQB983073 JZT983073:JZX983073 KJP983073:KJT983073 KTL983073:KTP983073 LDH983073:LDL983073 LND983073:LNH983073 LWZ983073:LXD983073 MGV983073:MGZ983073 MQR983073:MQV983073 NAN983073:NAR983073 NKJ983073:NKN983073 NUF983073:NUJ983073 OEB983073:OEF983073 ONX983073:OOB983073 OXT983073:OXX983073 PHP983073:PHT983073 PRL983073:PRP983073 QBH983073:QBL983073 QLD983073:QLH983073 QUZ983073:QVD983073 REV983073:REZ983073 ROR983073:ROV983073 RYN983073:RYR983073 SIJ983073:SIN983073 SSF983073:SSJ983073 TCB983073:TCF983073 TLX983073:TMB983073 TVT983073:TVX983073 UFP983073:UFT983073 UPL983073:UPP983073 UZH983073:UZL983073 VJD983073:VJH983073 VSZ983073:VTD983073 WCV983073:WCZ983073 WMR983073:WMV983073 WWN983073:WWR983073 AF45:AJ45 KB45:KF45 TX45:UB45 ADT45:ADX45 ANP45:ANT45 AXL45:AXP45 BHH45:BHL45 BRD45:BRH45 CAZ45:CBD45 CKV45:CKZ45 CUR45:CUV45 DEN45:DER45 DOJ45:DON45 DYF45:DYJ45 EIB45:EIF45 ERX45:ESB45 FBT45:FBX45 FLP45:FLT45 FVL45:FVP45 GFH45:GFL45 GPD45:GPH45 GYZ45:GZD45 HIV45:HIZ45 HSR45:HSV45 ICN45:ICR45 IMJ45:IMN45 IWF45:IWJ45 JGB45:JGF45 JPX45:JQB45 JZT45:JZX45 KJP45:KJT45 KTL45:KTP45 LDH45:LDL45 LND45:LNH45 LWZ45:LXD45 MGV45:MGZ45 MQR45:MQV45 NAN45:NAR45 NKJ45:NKN45 NUF45:NUJ45 OEB45:OEF45 ONX45:OOB45 OXT45:OXX45 PHP45:PHT45 PRL45:PRP45 QBH45:QBL45 QLD45:QLH45 QUZ45:QVD45 REV45:REZ45 ROR45:ROV45 RYN45:RYR45 SIJ45:SIN45 SSF45:SSJ45 TCB45:TCF45 TLX45:TMB45 TVT45:TVX45 UFP45:UFT45 UPL45:UPP45 UZH45:UZL45 VJD45:VJH45 VSZ45:VTD45 WCV45:WCZ45 WMR45:WMV45 WWN45:WWR45 AF65581:AJ65581 KB65581:KF65581 TX65581:UB65581 ADT65581:ADX65581 ANP65581:ANT65581 AXL65581:AXP65581 BHH65581:BHL65581 BRD65581:BRH65581 CAZ65581:CBD65581 CKV65581:CKZ65581 CUR65581:CUV65581 DEN65581:DER65581 DOJ65581:DON65581 DYF65581:DYJ65581 EIB65581:EIF65581 ERX65581:ESB65581 FBT65581:FBX65581 FLP65581:FLT65581 FVL65581:FVP65581 GFH65581:GFL65581 GPD65581:GPH65581 GYZ65581:GZD65581 HIV65581:HIZ65581 HSR65581:HSV65581 ICN65581:ICR65581 IMJ65581:IMN65581 IWF65581:IWJ65581 JGB65581:JGF65581 JPX65581:JQB65581 JZT65581:JZX65581 KJP65581:KJT65581 KTL65581:KTP65581 LDH65581:LDL65581 LND65581:LNH65581 LWZ65581:LXD65581 MGV65581:MGZ65581 MQR65581:MQV65581 NAN65581:NAR65581 NKJ65581:NKN65581 NUF65581:NUJ65581 OEB65581:OEF65581 ONX65581:OOB65581 OXT65581:OXX65581 PHP65581:PHT65581 PRL65581:PRP65581 QBH65581:QBL65581 QLD65581:QLH65581 QUZ65581:QVD65581 REV65581:REZ65581 ROR65581:ROV65581 RYN65581:RYR65581 SIJ65581:SIN65581 SSF65581:SSJ65581 TCB65581:TCF65581 TLX65581:TMB65581 TVT65581:TVX65581 UFP65581:UFT65581 UPL65581:UPP65581 UZH65581:UZL65581 VJD65581:VJH65581 VSZ65581:VTD65581 WCV65581:WCZ65581 WMR65581:WMV65581 WWN65581:WWR65581 AF131117:AJ131117 KB131117:KF131117 TX131117:UB131117 ADT131117:ADX131117 ANP131117:ANT131117 AXL131117:AXP131117 BHH131117:BHL131117 BRD131117:BRH131117 CAZ131117:CBD131117 CKV131117:CKZ131117 CUR131117:CUV131117 DEN131117:DER131117 DOJ131117:DON131117 DYF131117:DYJ131117 EIB131117:EIF131117 ERX131117:ESB131117 FBT131117:FBX131117 FLP131117:FLT131117 FVL131117:FVP131117 GFH131117:GFL131117 GPD131117:GPH131117 GYZ131117:GZD131117 HIV131117:HIZ131117 HSR131117:HSV131117 ICN131117:ICR131117 IMJ131117:IMN131117 IWF131117:IWJ131117 JGB131117:JGF131117 JPX131117:JQB131117 JZT131117:JZX131117 KJP131117:KJT131117 KTL131117:KTP131117 LDH131117:LDL131117 LND131117:LNH131117 LWZ131117:LXD131117 MGV131117:MGZ131117 MQR131117:MQV131117 NAN131117:NAR131117 NKJ131117:NKN131117 NUF131117:NUJ131117 OEB131117:OEF131117 ONX131117:OOB131117 OXT131117:OXX131117 PHP131117:PHT131117 PRL131117:PRP131117 QBH131117:QBL131117 QLD131117:QLH131117 QUZ131117:QVD131117 REV131117:REZ131117 ROR131117:ROV131117 RYN131117:RYR131117 SIJ131117:SIN131117 SSF131117:SSJ131117 TCB131117:TCF131117 TLX131117:TMB131117 TVT131117:TVX131117 UFP131117:UFT131117 UPL131117:UPP131117 UZH131117:UZL131117 VJD131117:VJH131117 VSZ131117:VTD131117 WCV131117:WCZ131117 WMR131117:WMV131117 WWN131117:WWR131117 AF196653:AJ196653 KB196653:KF196653 TX196653:UB196653 ADT196653:ADX196653 ANP196653:ANT196653 AXL196653:AXP196653 BHH196653:BHL196653 BRD196653:BRH196653 CAZ196653:CBD196653 CKV196653:CKZ196653 CUR196653:CUV196653 DEN196653:DER196653 DOJ196653:DON196653 DYF196653:DYJ196653 EIB196653:EIF196653 ERX196653:ESB196653 FBT196653:FBX196653 FLP196653:FLT196653 FVL196653:FVP196653 GFH196653:GFL196653 GPD196653:GPH196653 GYZ196653:GZD196653 HIV196653:HIZ196653 HSR196653:HSV196653 ICN196653:ICR196653 IMJ196653:IMN196653 IWF196653:IWJ196653 JGB196653:JGF196653 JPX196653:JQB196653 JZT196653:JZX196653 KJP196653:KJT196653 KTL196653:KTP196653 LDH196653:LDL196653 LND196653:LNH196653 LWZ196653:LXD196653 MGV196653:MGZ196653 MQR196653:MQV196653 NAN196653:NAR196653 NKJ196653:NKN196653 NUF196653:NUJ196653 OEB196653:OEF196653 ONX196653:OOB196653 OXT196653:OXX196653 PHP196653:PHT196653 PRL196653:PRP196653 QBH196653:QBL196653 QLD196653:QLH196653 QUZ196653:QVD196653 REV196653:REZ196653 ROR196653:ROV196653 RYN196653:RYR196653 SIJ196653:SIN196653 SSF196653:SSJ196653 TCB196653:TCF196653 TLX196653:TMB196653 TVT196653:TVX196653 UFP196653:UFT196653 UPL196653:UPP196653 UZH196653:UZL196653 VJD196653:VJH196653 VSZ196653:VTD196653 WCV196653:WCZ196653 WMR196653:WMV196653 WWN196653:WWR196653 AF262189:AJ262189 KB262189:KF262189 TX262189:UB262189 ADT262189:ADX262189 ANP262189:ANT262189 AXL262189:AXP262189 BHH262189:BHL262189 BRD262189:BRH262189 CAZ262189:CBD262189 CKV262189:CKZ262189 CUR262189:CUV262189 DEN262189:DER262189 DOJ262189:DON262189 DYF262189:DYJ262189 EIB262189:EIF262189 ERX262189:ESB262189 FBT262189:FBX262189 FLP262189:FLT262189 FVL262189:FVP262189 GFH262189:GFL262189 GPD262189:GPH262189 GYZ262189:GZD262189 HIV262189:HIZ262189 HSR262189:HSV262189 ICN262189:ICR262189 IMJ262189:IMN262189 IWF262189:IWJ262189 JGB262189:JGF262189 JPX262189:JQB262189 JZT262189:JZX262189 KJP262189:KJT262189 KTL262189:KTP262189 LDH262189:LDL262189 LND262189:LNH262189 LWZ262189:LXD262189 MGV262189:MGZ262189 MQR262189:MQV262189 NAN262189:NAR262189 NKJ262189:NKN262189 NUF262189:NUJ262189 OEB262189:OEF262189 ONX262189:OOB262189 OXT262189:OXX262189 PHP262189:PHT262189 PRL262189:PRP262189 QBH262189:QBL262189 QLD262189:QLH262189 QUZ262189:QVD262189 REV262189:REZ262189 ROR262189:ROV262189 RYN262189:RYR262189 SIJ262189:SIN262189 SSF262189:SSJ262189 TCB262189:TCF262189 TLX262189:TMB262189 TVT262189:TVX262189 UFP262189:UFT262189 UPL262189:UPP262189 UZH262189:UZL262189 VJD262189:VJH262189 VSZ262189:VTD262189 WCV262189:WCZ262189 WMR262189:WMV262189 WWN262189:WWR262189 AF327725:AJ327725 KB327725:KF327725 TX327725:UB327725 ADT327725:ADX327725 ANP327725:ANT327725 AXL327725:AXP327725 BHH327725:BHL327725 BRD327725:BRH327725 CAZ327725:CBD327725 CKV327725:CKZ327725 CUR327725:CUV327725 DEN327725:DER327725 DOJ327725:DON327725 DYF327725:DYJ327725 EIB327725:EIF327725 ERX327725:ESB327725 FBT327725:FBX327725 FLP327725:FLT327725 FVL327725:FVP327725 GFH327725:GFL327725 GPD327725:GPH327725 GYZ327725:GZD327725 HIV327725:HIZ327725 HSR327725:HSV327725 ICN327725:ICR327725 IMJ327725:IMN327725 IWF327725:IWJ327725 JGB327725:JGF327725 JPX327725:JQB327725 JZT327725:JZX327725 KJP327725:KJT327725 KTL327725:KTP327725 LDH327725:LDL327725 LND327725:LNH327725 LWZ327725:LXD327725 MGV327725:MGZ327725 MQR327725:MQV327725 NAN327725:NAR327725 NKJ327725:NKN327725 NUF327725:NUJ327725 OEB327725:OEF327725 ONX327725:OOB327725 OXT327725:OXX327725 PHP327725:PHT327725 PRL327725:PRP327725 QBH327725:QBL327725 QLD327725:QLH327725 QUZ327725:QVD327725 REV327725:REZ327725 ROR327725:ROV327725 RYN327725:RYR327725 SIJ327725:SIN327725 SSF327725:SSJ327725 TCB327725:TCF327725 TLX327725:TMB327725 TVT327725:TVX327725 UFP327725:UFT327725 UPL327725:UPP327725 UZH327725:UZL327725 VJD327725:VJH327725 VSZ327725:VTD327725 WCV327725:WCZ327725 WMR327725:WMV327725 WWN327725:WWR327725 AF393261:AJ393261 KB393261:KF393261 TX393261:UB393261 ADT393261:ADX393261 ANP393261:ANT393261 AXL393261:AXP393261 BHH393261:BHL393261 BRD393261:BRH393261 CAZ393261:CBD393261 CKV393261:CKZ393261 CUR393261:CUV393261 DEN393261:DER393261 DOJ393261:DON393261 DYF393261:DYJ393261 EIB393261:EIF393261 ERX393261:ESB393261 FBT393261:FBX393261 FLP393261:FLT393261 FVL393261:FVP393261 GFH393261:GFL393261 GPD393261:GPH393261 GYZ393261:GZD393261 HIV393261:HIZ393261 HSR393261:HSV393261 ICN393261:ICR393261 IMJ393261:IMN393261 IWF393261:IWJ393261 JGB393261:JGF393261 JPX393261:JQB393261 JZT393261:JZX393261 KJP393261:KJT393261 KTL393261:KTP393261 LDH393261:LDL393261 LND393261:LNH393261 LWZ393261:LXD393261 MGV393261:MGZ393261 MQR393261:MQV393261 NAN393261:NAR393261 NKJ393261:NKN393261 NUF393261:NUJ393261 OEB393261:OEF393261 ONX393261:OOB393261 OXT393261:OXX393261 PHP393261:PHT393261 PRL393261:PRP393261 QBH393261:QBL393261 QLD393261:QLH393261 QUZ393261:QVD393261 REV393261:REZ393261 ROR393261:ROV393261 RYN393261:RYR393261 SIJ393261:SIN393261 SSF393261:SSJ393261 TCB393261:TCF393261 TLX393261:TMB393261 TVT393261:TVX393261 UFP393261:UFT393261 UPL393261:UPP393261 UZH393261:UZL393261 VJD393261:VJH393261 VSZ393261:VTD393261 WCV393261:WCZ393261 WMR393261:WMV393261 WWN393261:WWR393261 AF458797:AJ458797 KB458797:KF458797 TX458797:UB458797 ADT458797:ADX458797 ANP458797:ANT458797 AXL458797:AXP458797 BHH458797:BHL458797 BRD458797:BRH458797 CAZ458797:CBD458797 CKV458797:CKZ458797 CUR458797:CUV458797 DEN458797:DER458797 DOJ458797:DON458797 DYF458797:DYJ458797 EIB458797:EIF458797 ERX458797:ESB458797 FBT458797:FBX458797 FLP458797:FLT458797 FVL458797:FVP458797 GFH458797:GFL458797 GPD458797:GPH458797 GYZ458797:GZD458797 HIV458797:HIZ458797 HSR458797:HSV458797 ICN458797:ICR458797 IMJ458797:IMN458797 IWF458797:IWJ458797 JGB458797:JGF458797 JPX458797:JQB458797 JZT458797:JZX458797 KJP458797:KJT458797 KTL458797:KTP458797 LDH458797:LDL458797 LND458797:LNH458797 LWZ458797:LXD458797 MGV458797:MGZ458797 MQR458797:MQV458797 NAN458797:NAR458797 NKJ458797:NKN458797 NUF458797:NUJ458797 OEB458797:OEF458797 ONX458797:OOB458797 OXT458797:OXX458797 PHP458797:PHT458797 PRL458797:PRP458797 QBH458797:QBL458797 QLD458797:QLH458797 QUZ458797:QVD458797 REV458797:REZ458797 ROR458797:ROV458797 RYN458797:RYR458797 SIJ458797:SIN458797 SSF458797:SSJ458797 TCB458797:TCF458797 TLX458797:TMB458797 TVT458797:TVX458797 UFP458797:UFT458797 UPL458797:UPP458797 UZH458797:UZL458797 VJD458797:VJH458797 VSZ458797:VTD458797 WCV458797:WCZ458797 WMR458797:WMV458797 WWN458797:WWR458797 AF524333:AJ524333 KB524333:KF524333 TX524333:UB524333 ADT524333:ADX524333 ANP524333:ANT524333 AXL524333:AXP524333 BHH524333:BHL524333 BRD524333:BRH524333 CAZ524333:CBD524333 CKV524333:CKZ524333 CUR524333:CUV524333 DEN524333:DER524333 DOJ524333:DON524333 DYF524333:DYJ524333 EIB524333:EIF524333 ERX524333:ESB524333 FBT524333:FBX524333 FLP524333:FLT524333 FVL524333:FVP524333 GFH524333:GFL524333 GPD524333:GPH524333 GYZ524333:GZD524333 HIV524333:HIZ524333 HSR524333:HSV524333 ICN524333:ICR524333 IMJ524333:IMN524333 IWF524333:IWJ524333 JGB524333:JGF524333 JPX524333:JQB524333 JZT524333:JZX524333 KJP524333:KJT524333 KTL524333:KTP524333 LDH524333:LDL524333 LND524333:LNH524333 LWZ524333:LXD524333 MGV524333:MGZ524333 MQR524333:MQV524333 NAN524333:NAR524333 NKJ524333:NKN524333 NUF524333:NUJ524333 OEB524333:OEF524333 ONX524333:OOB524333 OXT524333:OXX524333 PHP524333:PHT524333 PRL524333:PRP524333 QBH524333:QBL524333 QLD524333:QLH524333 QUZ524333:QVD524333 REV524333:REZ524333 ROR524333:ROV524333 RYN524333:RYR524333 SIJ524333:SIN524333 SSF524333:SSJ524333 TCB524333:TCF524333 TLX524333:TMB524333 TVT524333:TVX524333 UFP524333:UFT524333 UPL524333:UPP524333 UZH524333:UZL524333 VJD524333:VJH524333 VSZ524333:VTD524333 WCV524333:WCZ524333 WMR524333:WMV524333 WWN524333:WWR524333 AF589869:AJ589869 KB589869:KF589869 TX589869:UB589869 ADT589869:ADX589869 ANP589869:ANT589869 AXL589869:AXP589869 BHH589869:BHL589869 BRD589869:BRH589869 CAZ589869:CBD589869 CKV589869:CKZ589869 CUR589869:CUV589869 DEN589869:DER589869 DOJ589869:DON589869 DYF589869:DYJ589869 EIB589869:EIF589869 ERX589869:ESB589869 FBT589869:FBX589869 FLP589869:FLT589869 FVL589869:FVP589869 GFH589869:GFL589869 GPD589869:GPH589869 GYZ589869:GZD589869 HIV589869:HIZ589869 HSR589869:HSV589869 ICN589869:ICR589869 IMJ589869:IMN589869 IWF589869:IWJ589869 JGB589869:JGF589869 JPX589869:JQB589869 JZT589869:JZX589869 KJP589869:KJT589869 KTL589869:KTP589869 LDH589869:LDL589869 LND589869:LNH589869 LWZ589869:LXD589869 MGV589869:MGZ589869 MQR589869:MQV589869 NAN589869:NAR589869 NKJ589869:NKN589869 NUF589869:NUJ589869 OEB589869:OEF589869 ONX589869:OOB589869 OXT589869:OXX589869 PHP589869:PHT589869 PRL589869:PRP589869 QBH589869:QBL589869 QLD589869:QLH589869 QUZ589869:QVD589869 REV589869:REZ589869 ROR589869:ROV589869 RYN589869:RYR589869 SIJ589869:SIN589869 SSF589869:SSJ589869 TCB589869:TCF589869 TLX589869:TMB589869 TVT589869:TVX589869 UFP589869:UFT589869 UPL589869:UPP589869 UZH589869:UZL589869 VJD589869:VJH589869 VSZ589869:VTD589869 WCV589869:WCZ589869 WMR589869:WMV589869 WWN589869:WWR589869 AF655405:AJ655405 KB655405:KF655405 TX655405:UB655405 ADT655405:ADX655405 ANP655405:ANT655405 AXL655405:AXP655405 BHH655405:BHL655405 BRD655405:BRH655405 CAZ655405:CBD655405 CKV655405:CKZ655405 CUR655405:CUV655405 DEN655405:DER655405 DOJ655405:DON655405 DYF655405:DYJ655405 EIB655405:EIF655405 ERX655405:ESB655405 FBT655405:FBX655405 FLP655405:FLT655405 FVL655405:FVP655405 GFH655405:GFL655405 GPD655405:GPH655405 GYZ655405:GZD655405 HIV655405:HIZ655405 HSR655405:HSV655405 ICN655405:ICR655405 IMJ655405:IMN655405 IWF655405:IWJ655405 JGB655405:JGF655405 JPX655405:JQB655405 JZT655405:JZX655405 KJP655405:KJT655405 KTL655405:KTP655405 LDH655405:LDL655405 LND655405:LNH655405 LWZ655405:LXD655405 MGV655405:MGZ655405 MQR655405:MQV655405 NAN655405:NAR655405 NKJ655405:NKN655405 NUF655405:NUJ655405 OEB655405:OEF655405 ONX655405:OOB655405 OXT655405:OXX655405 PHP655405:PHT655405 PRL655405:PRP655405 QBH655405:QBL655405 QLD655405:QLH655405 QUZ655405:QVD655405 REV655405:REZ655405 ROR655405:ROV655405 RYN655405:RYR655405 SIJ655405:SIN655405 SSF655405:SSJ655405 TCB655405:TCF655405 TLX655405:TMB655405 TVT655405:TVX655405 UFP655405:UFT655405 UPL655405:UPP655405 UZH655405:UZL655405 VJD655405:VJH655405 VSZ655405:VTD655405 WCV655405:WCZ655405 WMR655405:WMV655405 WWN655405:WWR655405 AF720941:AJ720941 KB720941:KF720941 TX720941:UB720941 ADT720941:ADX720941 ANP720941:ANT720941 AXL720941:AXP720941 BHH720941:BHL720941 BRD720941:BRH720941 CAZ720941:CBD720941 CKV720941:CKZ720941 CUR720941:CUV720941 DEN720941:DER720941 DOJ720941:DON720941 DYF720941:DYJ720941 EIB720941:EIF720941 ERX720941:ESB720941 FBT720941:FBX720941 FLP720941:FLT720941 FVL720941:FVP720941 GFH720941:GFL720941 GPD720941:GPH720941 GYZ720941:GZD720941 HIV720941:HIZ720941 HSR720941:HSV720941 ICN720941:ICR720941 IMJ720941:IMN720941 IWF720941:IWJ720941 JGB720941:JGF720941 JPX720941:JQB720941 JZT720941:JZX720941 KJP720941:KJT720941 KTL720941:KTP720941 LDH720941:LDL720941 LND720941:LNH720941 LWZ720941:LXD720941 MGV720941:MGZ720941 MQR720941:MQV720941 NAN720941:NAR720941 NKJ720941:NKN720941 NUF720941:NUJ720941 OEB720941:OEF720941 ONX720941:OOB720941 OXT720941:OXX720941 PHP720941:PHT720941 PRL720941:PRP720941 QBH720941:QBL720941 QLD720941:QLH720941 QUZ720941:QVD720941 REV720941:REZ720941 ROR720941:ROV720941 RYN720941:RYR720941 SIJ720941:SIN720941 SSF720941:SSJ720941 TCB720941:TCF720941 TLX720941:TMB720941 TVT720941:TVX720941 UFP720941:UFT720941 UPL720941:UPP720941 UZH720941:UZL720941 VJD720941:VJH720941 VSZ720941:VTD720941 WCV720941:WCZ720941 WMR720941:WMV720941 WWN720941:WWR720941 AF786477:AJ786477 KB786477:KF786477 TX786477:UB786477 ADT786477:ADX786477 ANP786477:ANT786477 AXL786477:AXP786477 BHH786477:BHL786477 BRD786477:BRH786477 CAZ786477:CBD786477 CKV786477:CKZ786477 CUR786477:CUV786477 DEN786477:DER786477 DOJ786477:DON786477 DYF786477:DYJ786477 EIB786477:EIF786477 ERX786477:ESB786477 FBT786477:FBX786477 FLP786477:FLT786477 FVL786477:FVP786477 GFH786477:GFL786477 GPD786477:GPH786477 GYZ786477:GZD786477 HIV786477:HIZ786477 HSR786477:HSV786477 ICN786477:ICR786477 IMJ786477:IMN786477 IWF786477:IWJ786477 JGB786477:JGF786477 JPX786477:JQB786477 JZT786477:JZX786477 KJP786477:KJT786477 KTL786477:KTP786477 LDH786477:LDL786477 LND786477:LNH786477 LWZ786477:LXD786477 MGV786477:MGZ786477 MQR786477:MQV786477 NAN786477:NAR786477 NKJ786477:NKN786477 NUF786477:NUJ786477 OEB786477:OEF786477 ONX786477:OOB786477 OXT786477:OXX786477 PHP786477:PHT786477 PRL786477:PRP786477 QBH786477:QBL786477 QLD786477:QLH786477 QUZ786477:QVD786477 REV786477:REZ786477 ROR786477:ROV786477 RYN786477:RYR786477 SIJ786477:SIN786477 SSF786477:SSJ786477 TCB786477:TCF786477 TLX786477:TMB786477 TVT786477:TVX786477 UFP786477:UFT786477 UPL786477:UPP786477 UZH786477:UZL786477 VJD786477:VJH786477 VSZ786477:VTD786477 WCV786477:WCZ786477 WMR786477:WMV786477 WWN786477:WWR786477 AF852013:AJ852013 KB852013:KF852013 TX852013:UB852013 ADT852013:ADX852013 ANP852013:ANT852013 AXL852013:AXP852013 BHH852013:BHL852013 BRD852013:BRH852013 CAZ852013:CBD852013 CKV852013:CKZ852013 CUR852013:CUV852013 DEN852013:DER852013 DOJ852013:DON852013 DYF852013:DYJ852013 EIB852013:EIF852013 ERX852013:ESB852013 FBT852013:FBX852013 FLP852013:FLT852013 FVL852013:FVP852013 GFH852013:GFL852013 GPD852013:GPH852013 GYZ852013:GZD852013 HIV852013:HIZ852013 HSR852013:HSV852013 ICN852013:ICR852013 IMJ852013:IMN852013 IWF852013:IWJ852013 JGB852013:JGF852013 JPX852013:JQB852013 JZT852013:JZX852013 KJP852013:KJT852013 KTL852013:KTP852013 LDH852013:LDL852013 LND852013:LNH852013 LWZ852013:LXD852013 MGV852013:MGZ852013 MQR852013:MQV852013 NAN852013:NAR852013 NKJ852013:NKN852013 NUF852013:NUJ852013 OEB852013:OEF852013 ONX852013:OOB852013 OXT852013:OXX852013 PHP852013:PHT852013 PRL852013:PRP852013 QBH852013:QBL852013 QLD852013:QLH852013 QUZ852013:QVD852013 REV852013:REZ852013 ROR852013:ROV852013 RYN852013:RYR852013 SIJ852013:SIN852013 SSF852013:SSJ852013 TCB852013:TCF852013 TLX852013:TMB852013 TVT852013:TVX852013 UFP852013:UFT852013 UPL852013:UPP852013 UZH852013:UZL852013 VJD852013:VJH852013 VSZ852013:VTD852013 WCV852013:WCZ852013 WMR852013:WMV852013 WWN852013:WWR852013 AF917549:AJ917549 KB917549:KF917549 TX917549:UB917549 ADT917549:ADX917549 ANP917549:ANT917549 AXL917549:AXP917549 BHH917549:BHL917549 BRD917549:BRH917549 CAZ917549:CBD917549 CKV917549:CKZ917549 CUR917549:CUV917549 DEN917549:DER917549 DOJ917549:DON917549 DYF917549:DYJ917549 EIB917549:EIF917549 ERX917549:ESB917549 FBT917549:FBX917549 FLP917549:FLT917549 FVL917549:FVP917549 GFH917549:GFL917549 GPD917549:GPH917549 GYZ917549:GZD917549 HIV917549:HIZ917549 HSR917549:HSV917549 ICN917549:ICR917549 IMJ917549:IMN917549 IWF917549:IWJ917549 JGB917549:JGF917549 JPX917549:JQB917549 JZT917549:JZX917549 KJP917549:KJT917549 KTL917549:KTP917549 LDH917549:LDL917549 LND917549:LNH917549 LWZ917549:LXD917549 MGV917549:MGZ917549 MQR917549:MQV917549 NAN917549:NAR917549 NKJ917549:NKN917549 NUF917549:NUJ917549 OEB917549:OEF917549 ONX917549:OOB917549 OXT917549:OXX917549 PHP917549:PHT917549 PRL917549:PRP917549 QBH917549:QBL917549 QLD917549:QLH917549 QUZ917549:QVD917549 REV917549:REZ917549 ROR917549:ROV917549 RYN917549:RYR917549 SIJ917549:SIN917549 SSF917549:SSJ917549 TCB917549:TCF917549 TLX917549:TMB917549 TVT917549:TVX917549 UFP917549:UFT917549 UPL917549:UPP917549 UZH917549:UZL917549 VJD917549:VJH917549 VSZ917549:VTD917549 WCV917549:WCZ917549 WMR917549:WMV917549 WWN917549:WWR917549 AF983085:AJ983085 KB983085:KF983085 TX983085:UB983085 ADT983085:ADX983085 ANP983085:ANT983085 AXL983085:AXP983085 BHH983085:BHL983085 BRD983085:BRH983085 CAZ983085:CBD983085 CKV983085:CKZ983085 CUR983085:CUV983085 DEN983085:DER983085 DOJ983085:DON983085 DYF983085:DYJ983085 EIB983085:EIF983085 ERX983085:ESB983085 FBT983085:FBX983085 FLP983085:FLT983085 FVL983085:FVP983085 GFH983085:GFL983085 GPD983085:GPH983085 GYZ983085:GZD983085 HIV983085:HIZ983085 HSR983085:HSV983085 ICN983085:ICR983085 IMJ983085:IMN983085 IWF983085:IWJ983085 JGB983085:JGF983085 JPX983085:JQB983085 JZT983085:JZX983085 KJP983085:KJT983085 KTL983085:KTP983085 LDH983085:LDL983085 LND983085:LNH983085 LWZ983085:LXD983085 MGV983085:MGZ983085 MQR983085:MQV983085 NAN983085:NAR983085 NKJ983085:NKN983085 NUF983085:NUJ983085 OEB983085:OEF983085 ONX983085:OOB983085 OXT983085:OXX983085 PHP983085:PHT983085 PRL983085:PRP983085 QBH983085:QBL983085 QLD983085:QLH983085 QUZ983085:QVD983085 REV983085:REZ983085 ROR983085:ROV983085 RYN983085:RYR983085 SIJ983085:SIN983085 SSF983085:SSJ983085 TCB983085:TCF983085 TLX983085:TMB983085 TVT983085:TVX983085 UFP983085:UFT983085 UPL983085:UPP983085 UZH983085:UZL983085 VJD983085:VJH983085 VSZ983085:VTD983085 WCV983085:WCZ983085 WMR983085:WMV983085 WWN983085:WWR983085 AF42:AJ42 KB42:KF42 TX42:UB42 ADT42:ADX42 ANP42:ANT42 AXL42:AXP42 BHH42:BHL42 BRD42:BRH42 CAZ42:CBD42 CKV42:CKZ42 CUR42:CUV42 DEN42:DER42 DOJ42:DON42 DYF42:DYJ42 EIB42:EIF42 ERX42:ESB42 FBT42:FBX42 FLP42:FLT42 FVL42:FVP42 GFH42:GFL42 GPD42:GPH42 GYZ42:GZD42 HIV42:HIZ42 HSR42:HSV42 ICN42:ICR42 IMJ42:IMN42 IWF42:IWJ42 JGB42:JGF42 JPX42:JQB42 JZT42:JZX42 KJP42:KJT42 KTL42:KTP42 LDH42:LDL42 LND42:LNH42 LWZ42:LXD42 MGV42:MGZ42 MQR42:MQV42 NAN42:NAR42 NKJ42:NKN42 NUF42:NUJ42 OEB42:OEF42 ONX42:OOB42 OXT42:OXX42 PHP42:PHT42 PRL42:PRP42 QBH42:QBL42 QLD42:QLH42 QUZ42:QVD42 REV42:REZ42 ROR42:ROV42 RYN42:RYR42 SIJ42:SIN42 SSF42:SSJ42 TCB42:TCF42 TLX42:TMB42 TVT42:TVX42 UFP42:UFT42 UPL42:UPP42 UZH42:UZL42 VJD42:VJH42 VSZ42:VTD42 WCV42:WCZ42 WMR42:WMV42 WWN42:WWR42 AF65578:AJ65578 KB65578:KF65578 TX65578:UB65578 ADT65578:ADX65578 ANP65578:ANT65578 AXL65578:AXP65578 BHH65578:BHL65578 BRD65578:BRH65578 CAZ65578:CBD65578 CKV65578:CKZ65578 CUR65578:CUV65578 DEN65578:DER65578 DOJ65578:DON65578 DYF65578:DYJ65578 EIB65578:EIF65578 ERX65578:ESB65578 FBT65578:FBX65578 FLP65578:FLT65578 FVL65578:FVP65578 GFH65578:GFL65578 GPD65578:GPH65578 GYZ65578:GZD65578 HIV65578:HIZ65578 HSR65578:HSV65578 ICN65578:ICR65578 IMJ65578:IMN65578 IWF65578:IWJ65578 JGB65578:JGF65578 JPX65578:JQB65578 JZT65578:JZX65578 KJP65578:KJT65578 KTL65578:KTP65578 LDH65578:LDL65578 LND65578:LNH65578 LWZ65578:LXD65578 MGV65578:MGZ65578 MQR65578:MQV65578 NAN65578:NAR65578 NKJ65578:NKN65578 NUF65578:NUJ65578 OEB65578:OEF65578 ONX65578:OOB65578 OXT65578:OXX65578 PHP65578:PHT65578 PRL65578:PRP65578 QBH65578:QBL65578 QLD65578:QLH65578 QUZ65578:QVD65578 REV65578:REZ65578 ROR65578:ROV65578 RYN65578:RYR65578 SIJ65578:SIN65578 SSF65578:SSJ65578 TCB65578:TCF65578 TLX65578:TMB65578 TVT65578:TVX65578 UFP65578:UFT65578 UPL65578:UPP65578 UZH65578:UZL65578 VJD65578:VJH65578 VSZ65578:VTD65578 WCV65578:WCZ65578 WMR65578:WMV65578 WWN65578:WWR65578 AF131114:AJ131114 KB131114:KF131114 TX131114:UB131114 ADT131114:ADX131114 ANP131114:ANT131114 AXL131114:AXP131114 BHH131114:BHL131114 BRD131114:BRH131114 CAZ131114:CBD131114 CKV131114:CKZ131114 CUR131114:CUV131114 DEN131114:DER131114 DOJ131114:DON131114 DYF131114:DYJ131114 EIB131114:EIF131114 ERX131114:ESB131114 FBT131114:FBX131114 FLP131114:FLT131114 FVL131114:FVP131114 GFH131114:GFL131114 GPD131114:GPH131114 GYZ131114:GZD131114 HIV131114:HIZ131114 HSR131114:HSV131114 ICN131114:ICR131114 IMJ131114:IMN131114 IWF131114:IWJ131114 JGB131114:JGF131114 JPX131114:JQB131114 JZT131114:JZX131114 KJP131114:KJT131114 KTL131114:KTP131114 LDH131114:LDL131114 LND131114:LNH131114 LWZ131114:LXD131114 MGV131114:MGZ131114 MQR131114:MQV131114 NAN131114:NAR131114 NKJ131114:NKN131114 NUF131114:NUJ131114 OEB131114:OEF131114 ONX131114:OOB131114 OXT131114:OXX131114 PHP131114:PHT131114 PRL131114:PRP131114 QBH131114:QBL131114 QLD131114:QLH131114 QUZ131114:QVD131114 REV131114:REZ131114 ROR131114:ROV131114 RYN131114:RYR131114 SIJ131114:SIN131114 SSF131114:SSJ131114 TCB131114:TCF131114 TLX131114:TMB131114 TVT131114:TVX131114 UFP131114:UFT131114 UPL131114:UPP131114 UZH131114:UZL131114 VJD131114:VJH131114 VSZ131114:VTD131114 WCV131114:WCZ131114 WMR131114:WMV131114 WWN131114:WWR131114 AF196650:AJ196650 KB196650:KF196650 TX196650:UB196650 ADT196650:ADX196650 ANP196650:ANT196650 AXL196650:AXP196650 BHH196650:BHL196650 BRD196650:BRH196650 CAZ196650:CBD196650 CKV196650:CKZ196650 CUR196650:CUV196650 DEN196650:DER196650 DOJ196650:DON196650 DYF196650:DYJ196650 EIB196650:EIF196650 ERX196650:ESB196650 FBT196650:FBX196650 FLP196650:FLT196650 FVL196650:FVP196650 GFH196650:GFL196650 GPD196650:GPH196650 GYZ196650:GZD196650 HIV196650:HIZ196650 HSR196650:HSV196650 ICN196650:ICR196650 IMJ196650:IMN196650 IWF196650:IWJ196650 JGB196650:JGF196650 JPX196650:JQB196650 JZT196650:JZX196650 KJP196650:KJT196650 KTL196650:KTP196650 LDH196650:LDL196650 LND196650:LNH196650 LWZ196650:LXD196650 MGV196650:MGZ196650 MQR196650:MQV196650 NAN196650:NAR196650 NKJ196650:NKN196650 NUF196650:NUJ196650 OEB196650:OEF196650 ONX196650:OOB196650 OXT196650:OXX196650 PHP196650:PHT196650 PRL196650:PRP196650 QBH196650:QBL196650 QLD196650:QLH196650 QUZ196650:QVD196650 REV196650:REZ196650 ROR196650:ROV196650 RYN196650:RYR196650 SIJ196650:SIN196650 SSF196650:SSJ196650 TCB196650:TCF196650 TLX196650:TMB196650 TVT196650:TVX196650 UFP196650:UFT196650 UPL196650:UPP196650 UZH196650:UZL196650 VJD196650:VJH196650 VSZ196650:VTD196650 WCV196650:WCZ196650 WMR196650:WMV196650 WWN196650:WWR196650 AF262186:AJ262186 KB262186:KF262186 TX262186:UB262186 ADT262186:ADX262186 ANP262186:ANT262186 AXL262186:AXP262186 BHH262186:BHL262186 BRD262186:BRH262186 CAZ262186:CBD262186 CKV262186:CKZ262186 CUR262186:CUV262186 DEN262186:DER262186 DOJ262186:DON262186 DYF262186:DYJ262186 EIB262186:EIF262186 ERX262186:ESB262186 FBT262186:FBX262186 FLP262186:FLT262186 FVL262186:FVP262186 GFH262186:GFL262186 GPD262186:GPH262186 GYZ262186:GZD262186 HIV262186:HIZ262186 HSR262186:HSV262186 ICN262186:ICR262186 IMJ262186:IMN262186 IWF262186:IWJ262186 JGB262186:JGF262186 JPX262186:JQB262186 JZT262186:JZX262186 KJP262186:KJT262186 KTL262186:KTP262186 LDH262186:LDL262186 LND262186:LNH262186 LWZ262186:LXD262186 MGV262186:MGZ262186 MQR262186:MQV262186 NAN262186:NAR262186 NKJ262186:NKN262186 NUF262186:NUJ262186 OEB262186:OEF262186 ONX262186:OOB262186 OXT262186:OXX262186 PHP262186:PHT262186 PRL262186:PRP262186 QBH262186:QBL262186 QLD262186:QLH262186 QUZ262186:QVD262186 REV262186:REZ262186 ROR262186:ROV262186 RYN262186:RYR262186 SIJ262186:SIN262186 SSF262186:SSJ262186 TCB262186:TCF262186 TLX262186:TMB262186 TVT262186:TVX262186 UFP262186:UFT262186 UPL262186:UPP262186 UZH262186:UZL262186 VJD262186:VJH262186 VSZ262186:VTD262186 WCV262186:WCZ262186 WMR262186:WMV262186 WWN262186:WWR262186 AF327722:AJ327722 KB327722:KF327722 TX327722:UB327722 ADT327722:ADX327722 ANP327722:ANT327722 AXL327722:AXP327722 BHH327722:BHL327722 BRD327722:BRH327722 CAZ327722:CBD327722 CKV327722:CKZ327722 CUR327722:CUV327722 DEN327722:DER327722 DOJ327722:DON327722 DYF327722:DYJ327722 EIB327722:EIF327722 ERX327722:ESB327722 FBT327722:FBX327722 FLP327722:FLT327722 FVL327722:FVP327722 GFH327722:GFL327722 GPD327722:GPH327722 GYZ327722:GZD327722 HIV327722:HIZ327722 HSR327722:HSV327722 ICN327722:ICR327722 IMJ327722:IMN327722 IWF327722:IWJ327722 JGB327722:JGF327722 JPX327722:JQB327722 JZT327722:JZX327722 KJP327722:KJT327722 KTL327722:KTP327722 LDH327722:LDL327722 LND327722:LNH327722 LWZ327722:LXD327722 MGV327722:MGZ327722 MQR327722:MQV327722 NAN327722:NAR327722 NKJ327722:NKN327722 NUF327722:NUJ327722 OEB327722:OEF327722 ONX327722:OOB327722 OXT327722:OXX327722 PHP327722:PHT327722 PRL327722:PRP327722 QBH327722:QBL327722 QLD327722:QLH327722 QUZ327722:QVD327722 REV327722:REZ327722 ROR327722:ROV327722 RYN327722:RYR327722 SIJ327722:SIN327722 SSF327722:SSJ327722 TCB327722:TCF327722 TLX327722:TMB327722 TVT327722:TVX327722 UFP327722:UFT327722 UPL327722:UPP327722 UZH327722:UZL327722 VJD327722:VJH327722 VSZ327722:VTD327722 WCV327722:WCZ327722 WMR327722:WMV327722 WWN327722:WWR327722 AF393258:AJ393258 KB393258:KF393258 TX393258:UB393258 ADT393258:ADX393258 ANP393258:ANT393258 AXL393258:AXP393258 BHH393258:BHL393258 BRD393258:BRH393258 CAZ393258:CBD393258 CKV393258:CKZ393258 CUR393258:CUV393258 DEN393258:DER393258 DOJ393258:DON393258 DYF393258:DYJ393258 EIB393258:EIF393258 ERX393258:ESB393258 FBT393258:FBX393258 FLP393258:FLT393258 FVL393258:FVP393258 GFH393258:GFL393258 GPD393258:GPH393258 GYZ393258:GZD393258 HIV393258:HIZ393258 HSR393258:HSV393258 ICN393258:ICR393258 IMJ393258:IMN393258 IWF393258:IWJ393258 JGB393258:JGF393258 JPX393258:JQB393258 JZT393258:JZX393258 KJP393258:KJT393258 KTL393258:KTP393258 LDH393258:LDL393258 LND393258:LNH393258 LWZ393258:LXD393258 MGV393258:MGZ393258 MQR393258:MQV393258 NAN393258:NAR393258 NKJ393258:NKN393258 NUF393258:NUJ393258 OEB393258:OEF393258 ONX393258:OOB393258 OXT393258:OXX393258 PHP393258:PHT393258 PRL393258:PRP393258 QBH393258:QBL393258 QLD393258:QLH393258 QUZ393258:QVD393258 REV393258:REZ393258 ROR393258:ROV393258 RYN393258:RYR393258 SIJ393258:SIN393258 SSF393258:SSJ393258 TCB393258:TCF393258 TLX393258:TMB393258 TVT393258:TVX393258 UFP393258:UFT393258 UPL393258:UPP393258 UZH393258:UZL393258 VJD393258:VJH393258 VSZ393258:VTD393258 WCV393258:WCZ393258 WMR393258:WMV393258 WWN393258:WWR393258 AF458794:AJ458794 KB458794:KF458794 TX458794:UB458794 ADT458794:ADX458794 ANP458794:ANT458794 AXL458794:AXP458794 BHH458794:BHL458794 BRD458794:BRH458794 CAZ458794:CBD458794 CKV458794:CKZ458794 CUR458794:CUV458794 DEN458794:DER458794 DOJ458794:DON458794 DYF458794:DYJ458794 EIB458794:EIF458794 ERX458794:ESB458794 FBT458794:FBX458794 FLP458794:FLT458794 FVL458794:FVP458794 GFH458794:GFL458794 GPD458794:GPH458794 GYZ458794:GZD458794 HIV458794:HIZ458794 HSR458794:HSV458794 ICN458794:ICR458794 IMJ458794:IMN458794 IWF458794:IWJ458794 JGB458794:JGF458794 JPX458794:JQB458794 JZT458794:JZX458794 KJP458794:KJT458794 KTL458794:KTP458794 LDH458794:LDL458794 LND458794:LNH458794 LWZ458794:LXD458794 MGV458794:MGZ458794 MQR458794:MQV458794 NAN458794:NAR458794 NKJ458794:NKN458794 NUF458794:NUJ458794 OEB458794:OEF458794 ONX458794:OOB458794 OXT458794:OXX458794 PHP458794:PHT458794 PRL458794:PRP458794 QBH458794:QBL458794 QLD458794:QLH458794 QUZ458794:QVD458794 REV458794:REZ458794 ROR458794:ROV458794 RYN458794:RYR458794 SIJ458794:SIN458794 SSF458794:SSJ458794 TCB458794:TCF458794 TLX458794:TMB458794 TVT458794:TVX458794 UFP458794:UFT458794 UPL458794:UPP458794 UZH458794:UZL458794 VJD458794:VJH458794 VSZ458794:VTD458794 WCV458794:WCZ458794 WMR458794:WMV458794 WWN458794:WWR458794 AF524330:AJ524330 KB524330:KF524330 TX524330:UB524330 ADT524330:ADX524330 ANP524330:ANT524330 AXL524330:AXP524330 BHH524330:BHL524330 BRD524330:BRH524330 CAZ524330:CBD524330 CKV524330:CKZ524330 CUR524330:CUV524330 DEN524330:DER524330 DOJ524330:DON524330 DYF524330:DYJ524330 EIB524330:EIF524330 ERX524330:ESB524330 FBT524330:FBX524330 FLP524330:FLT524330 FVL524330:FVP524330 GFH524330:GFL524330 GPD524330:GPH524330 GYZ524330:GZD524330 HIV524330:HIZ524330 HSR524330:HSV524330 ICN524330:ICR524330 IMJ524330:IMN524330 IWF524330:IWJ524330 JGB524330:JGF524330 JPX524330:JQB524330 JZT524330:JZX524330 KJP524330:KJT524330 KTL524330:KTP524330 LDH524330:LDL524330 LND524330:LNH524330 LWZ524330:LXD524330 MGV524330:MGZ524330 MQR524330:MQV524330 NAN524330:NAR524330 NKJ524330:NKN524330 NUF524330:NUJ524330 OEB524330:OEF524330 ONX524330:OOB524330 OXT524330:OXX524330 PHP524330:PHT524330 PRL524330:PRP524330 QBH524330:QBL524330 QLD524330:QLH524330 QUZ524330:QVD524330 REV524330:REZ524330 ROR524330:ROV524330 RYN524330:RYR524330 SIJ524330:SIN524330 SSF524330:SSJ524330 TCB524330:TCF524330 TLX524330:TMB524330 TVT524330:TVX524330 UFP524330:UFT524330 UPL524330:UPP524330 UZH524330:UZL524330 VJD524330:VJH524330 VSZ524330:VTD524330 WCV524330:WCZ524330 WMR524330:WMV524330 WWN524330:WWR524330 AF589866:AJ589866 KB589866:KF589866 TX589866:UB589866 ADT589866:ADX589866 ANP589866:ANT589866 AXL589866:AXP589866 BHH589866:BHL589866 BRD589866:BRH589866 CAZ589866:CBD589866 CKV589866:CKZ589866 CUR589866:CUV589866 DEN589866:DER589866 DOJ589866:DON589866 DYF589866:DYJ589866 EIB589866:EIF589866 ERX589866:ESB589866 FBT589866:FBX589866 FLP589866:FLT589866 FVL589866:FVP589866 GFH589866:GFL589866 GPD589866:GPH589866 GYZ589866:GZD589866 HIV589866:HIZ589866 HSR589866:HSV589866 ICN589866:ICR589866 IMJ589866:IMN589866 IWF589866:IWJ589866 JGB589866:JGF589866 JPX589866:JQB589866 JZT589866:JZX589866 KJP589866:KJT589866 KTL589866:KTP589866 LDH589866:LDL589866 LND589866:LNH589866 LWZ589866:LXD589866 MGV589866:MGZ589866 MQR589866:MQV589866 NAN589866:NAR589866 NKJ589866:NKN589866 NUF589866:NUJ589866 OEB589866:OEF589866 ONX589866:OOB589866 OXT589866:OXX589866 PHP589866:PHT589866 PRL589866:PRP589866 QBH589866:QBL589866 QLD589866:QLH589866 QUZ589866:QVD589866 REV589866:REZ589866 ROR589866:ROV589866 RYN589866:RYR589866 SIJ589866:SIN589866 SSF589866:SSJ589866 TCB589866:TCF589866 TLX589866:TMB589866 TVT589866:TVX589866 UFP589866:UFT589866 UPL589866:UPP589866 UZH589866:UZL589866 VJD589866:VJH589866 VSZ589866:VTD589866 WCV589866:WCZ589866 WMR589866:WMV589866 WWN589866:WWR589866 AF655402:AJ655402 KB655402:KF655402 TX655402:UB655402 ADT655402:ADX655402 ANP655402:ANT655402 AXL655402:AXP655402 BHH655402:BHL655402 BRD655402:BRH655402 CAZ655402:CBD655402 CKV655402:CKZ655402 CUR655402:CUV655402 DEN655402:DER655402 DOJ655402:DON655402 DYF655402:DYJ655402 EIB655402:EIF655402 ERX655402:ESB655402 FBT655402:FBX655402 FLP655402:FLT655402 FVL655402:FVP655402 GFH655402:GFL655402 GPD655402:GPH655402 GYZ655402:GZD655402 HIV655402:HIZ655402 HSR655402:HSV655402 ICN655402:ICR655402 IMJ655402:IMN655402 IWF655402:IWJ655402 JGB655402:JGF655402 JPX655402:JQB655402 JZT655402:JZX655402 KJP655402:KJT655402 KTL655402:KTP655402 LDH655402:LDL655402 LND655402:LNH655402 LWZ655402:LXD655402 MGV655402:MGZ655402 MQR655402:MQV655402 NAN655402:NAR655402 NKJ655402:NKN655402 NUF655402:NUJ655402 OEB655402:OEF655402 ONX655402:OOB655402 OXT655402:OXX655402 PHP655402:PHT655402 PRL655402:PRP655402 QBH655402:QBL655402 QLD655402:QLH655402 QUZ655402:QVD655402 REV655402:REZ655402 ROR655402:ROV655402 RYN655402:RYR655402 SIJ655402:SIN655402 SSF655402:SSJ655402 TCB655402:TCF655402 TLX655402:TMB655402 TVT655402:TVX655402 UFP655402:UFT655402 UPL655402:UPP655402 UZH655402:UZL655402 VJD655402:VJH655402 VSZ655402:VTD655402 WCV655402:WCZ655402 WMR655402:WMV655402 WWN655402:WWR655402 AF720938:AJ720938 KB720938:KF720938 TX720938:UB720938 ADT720938:ADX720938 ANP720938:ANT720938 AXL720938:AXP720938 BHH720938:BHL720938 BRD720938:BRH720938 CAZ720938:CBD720938 CKV720938:CKZ720938 CUR720938:CUV720938 DEN720938:DER720938 DOJ720938:DON720938 DYF720938:DYJ720938 EIB720938:EIF720938 ERX720938:ESB720938 FBT720938:FBX720938 FLP720938:FLT720938 FVL720938:FVP720938 GFH720938:GFL720938 GPD720938:GPH720938 GYZ720938:GZD720938 HIV720938:HIZ720938 HSR720938:HSV720938 ICN720938:ICR720938 IMJ720938:IMN720938 IWF720938:IWJ720938 JGB720938:JGF720938 JPX720938:JQB720938 JZT720938:JZX720938 KJP720938:KJT720938 KTL720938:KTP720938 LDH720938:LDL720938 LND720938:LNH720938 LWZ720938:LXD720938 MGV720938:MGZ720938 MQR720938:MQV720938 NAN720938:NAR720938 NKJ720938:NKN720938 NUF720938:NUJ720938 OEB720938:OEF720938 ONX720938:OOB720938 OXT720938:OXX720938 PHP720938:PHT720938 PRL720938:PRP720938 QBH720938:QBL720938 QLD720938:QLH720938 QUZ720938:QVD720938 REV720938:REZ720938 ROR720938:ROV720938 RYN720938:RYR720938 SIJ720938:SIN720938 SSF720938:SSJ720938 TCB720938:TCF720938 TLX720938:TMB720938 TVT720938:TVX720938 UFP720938:UFT720938 UPL720938:UPP720938 UZH720938:UZL720938 VJD720938:VJH720938 VSZ720938:VTD720938 WCV720938:WCZ720938 WMR720938:WMV720938 WWN720938:WWR720938 AF786474:AJ786474 KB786474:KF786474 TX786474:UB786474 ADT786474:ADX786474 ANP786474:ANT786474 AXL786474:AXP786474 BHH786474:BHL786474 BRD786474:BRH786474 CAZ786474:CBD786474 CKV786474:CKZ786474 CUR786474:CUV786474 DEN786474:DER786474 DOJ786474:DON786474 DYF786474:DYJ786474 EIB786474:EIF786474 ERX786474:ESB786474 FBT786474:FBX786474 FLP786474:FLT786474 FVL786474:FVP786474 GFH786474:GFL786474 GPD786474:GPH786474 GYZ786474:GZD786474 HIV786474:HIZ786474 HSR786474:HSV786474 ICN786474:ICR786474 IMJ786474:IMN786474 IWF786474:IWJ786474 JGB786474:JGF786474 JPX786474:JQB786474 JZT786474:JZX786474 KJP786474:KJT786474 KTL786474:KTP786474 LDH786474:LDL786474 LND786474:LNH786474 LWZ786474:LXD786474 MGV786474:MGZ786474 MQR786474:MQV786474 NAN786474:NAR786474 NKJ786474:NKN786474 NUF786474:NUJ786474 OEB786474:OEF786474 ONX786474:OOB786474 OXT786474:OXX786474 PHP786474:PHT786474 PRL786474:PRP786474 QBH786474:QBL786474 QLD786474:QLH786474 QUZ786474:QVD786474 REV786474:REZ786474 ROR786474:ROV786474 RYN786474:RYR786474 SIJ786474:SIN786474 SSF786474:SSJ786474 TCB786474:TCF786474 TLX786474:TMB786474 TVT786474:TVX786474 UFP786474:UFT786474 UPL786474:UPP786474 UZH786474:UZL786474 VJD786474:VJH786474 VSZ786474:VTD786474 WCV786474:WCZ786474 WMR786474:WMV786474 WWN786474:WWR786474 AF852010:AJ852010 KB852010:KF852010 TX852010:UB852010 ADT852010:ADX852010 ANP852010:ANT852010 AXL852010:AXP852010 BHH852010:BHL852010 BRD852010:BRH852010 CAZ852010:CBD852010 CKV852010:CKZ852010 CUR852010:CUV852010 DEN852010:DER852010 DOJ852010:DON852010 DYF852010:DYJ852010 EIB852010:EIF852010 ERX852010:ESB852010 FBT852010:FBX852010 FLP852010:FLT852010 FVL852010:FVP852010 GFH852010:GFL852010 GPD852010:GPH852010 GYZ852010:GZD852010 HIV852010:HIZ852010 HSR852010:HSV852010 ICN852010:ICR852010 IMJ852010:IMN852010 IWF852010:IWJ852010 JGB852010:JGF852010 JPX852010:JQB852010 JZT852010:JZX852010 KJP852010:KJT852010 KTL852010:KTP852010 LDH852010:LDL852010 LND852010:LNH852010 LWZ852010:LXD852010 MGV852010:MGZ852010 MQR852010:MQV852010 NAN852010:NAR852010 NKJ852010:NKN852010 NUF852010:NUJ852010 OEB852010:OEF852010 ONX852010:OOB852010 OXT852010:OXX852010 PHP852010:PHT852010 PRL852010:PRP852010 QBH852010:QBL852010 QLD852010:QLH852010 QUZ852010:QVD852010 REV852010:REZ852010 ROR852010:ROV852010 RYN852010:RYR852010 SIJ852010:SIN852010 SSF852010:SSJ852010 TCB852010:TCF852010 TLX852010:TMB852010 TVT852010:TVX852010 UFP852010:UFT852010 UPL852010:UPP852010 UZH852010:UZL852010 VJD852010:VJH852010 VSZ852010:VTD852010 WCV852010:WCZ852010 WMR852010:WMV852010 WWN852010:WWR852010 AF917546:AJ917546 KB917546:KF917546 TX917546:UB917546 ADT917546:ADX917546 ANP917546:ANT917546 AXL917546:AXP917546 BHH917546:BHL917546 BRD917546:BRH917546 CAZ917546:CBD917546 CKV917546:CKZ917546 CUR917546:CUV917546 DEN917546:DER917546 DOJ917546:DON917546 DYF917546:DYJ917546 EIB917546:EIF917546 ERX917546:ESB917546 FBT917546:FBX917546 FLP917546:FLT917546 FVL917546:FVP917546 GFH917546:GFL917546 GPD917546:GPH917546 GYZ917546:GZD917546 HIV917546:HIZ917546 HSR917546:HSV917546 ICN917546:ICR917546 IMJ917546:IMN917546 IWF917546:IWJ917546 JGB917546:JGF917546 JPX917546:JQB917546 JZT917546:JZX917546 KJP917546:KJT917546 KTL917546:KTP917546 LDH917546:LDL917546 LND917546:LNH917546 LWZ917546:LXD917546 MGV917546:MGZ917546 MQR917546:MQV917546 NAN917546:NAR917546 NKJ917546:NKN917546 NUF917546:NUJ917546 OEB917546:OEF917546 ONX917546:OOB917546 OXT917546:OXX917546 PHP917546:PHT917546 PRL917546:PRP917546 QBH917546:QBL917546 QLD917546:QLH917546 QUZ917546:QVD917546 REV917546:REZ917546 ROR917546:ROV917546 RYN917546:RYR917546 SIJ917546:SIN917546 SSF917546:SSJ917546 TCB917546:TCF917546 TLX917546:TMB917546 TVT917546:TVX917546 UFP917546:UFT917546 UPL917546:UPP917546 UZH917546:UZL917546 VJD917546:VJH917546 VSZ917546:VTD917546 WCV917546:WCZ917546 WMR917546:WMV917546 WWN917546:WWR917546 AF983082:AJ983082 KB983082:KF983082 TX983082:UB983082 ADT983082:ADX983082 ANP983082:ANT983082 AXL983082:AXP983082 BHH983082:BHL983082 BRD983082:BRH983082 CAZ983082:CBD983082 CKV983082:CKZ983082 CUR983082:CUV983082 DEN983082:DER983082 DOJ983082:DON983082 DYF983082:DYJ983082 EIB983082:EIF983082 ERX983082:ESB983082 FBT983082:FBX983082 FLP983082:FLT983082 FVL983082:FVP983082 GFH983082:GFL983082 GPD983082:GPH983082 GYZ983082:GZD983082 HIV983082:HIZ983082 HSR983082:HSV983082 ICN983082:ICR983082 IMJ983082:IMN983082 IWF983082:IWJ983082 JGB983082:JGF983082 JPX983082:JQB983082 JZT983082:JZX983082 KJP983082:KJT983082 KTL983082:KTP983082 LDH983082:LDL983082 LND983082:LNH983082 LWZ983082:LXD983082 MGV983082:MGZ983082 MQR983082:MQV983082 NAN983082:NAR983082 NKJ983082:NKN983082 NUF983082:NUJ983082 OEB983082:OEF983082 ONX983082:OOB983082 OXT983082:OXX983082 PHP983082:PHT983082 PRL983082:PRP983082 QBH983082:QBL983082 QLD983082:QLH983082 QUZ983082:QVD983082 REV983082:REZ983082 ROR983082:ROV983082 RYN983082:RYR983082 SIJ983082:SIN983082 SSF983082:SSJ983082 TCB983082:TCF983082 TLX983082:TMB983082 TVT983082:TVX983082 UFP983082:UFT983082 UPL983082:UPP983082 UZH983082:UZL983082 VJD983082:VJH983082 VSZ983082:VTD983082 WCV983082:WCZ983082 WMR983082:WMV983082 WWN983082:WWR983082 AF27:AJ27 KB27:KF27 TX27:UB27 ADT27:ADX27 ANP27:ANT27 AXL27:AXP27 BHH27:BHL27 BRD27:BRH27 CAZ27:CBD27 CKV27:CKZ27 CUR27:CUV27 DEN27:DER27 DOJ27:DON27 DYF27:DYJ27 EIB27:EIF27 ERX27:ESB27 FBT27:FBX27 FLP27:FLT27 FVL27:FVP27 GFH27:GFL27 GPD27:GPH27 GYZ27:GZD27 HIV27:HIZ27 HSR27:HSV27 ICN27:ICR27 IMJ27:IMN27 IWF27:IWJ27 JGB27:JGF27 JPX27:JQB27 JZT27:JZX27 KJP27:KJT27 KTL27:KTP27 LDH27:LDL27 LND27:LNH27 LWZ27:LXD27 MGV27:MGZ27 MQR27:MQV27 NAN27:NAR27 NKJ27:NKN27 NUF27:NUJ27 OEB27:OEF27 ONX27:OOB27 OXT27:OXX27 PHP27:PHT27 PRL27:PRP27 QBH27:QBL27 QLD27:QLH27 QUZ27:QVD27 REV27:REZ27 ROR27:ROV27 RYN27:RYR27 SIJ27:SIN27 SSF27:SSJ27 TCB27:TCF27 TLX27:TMB27 TVT27:TVX27 UFP27:UFT27 UPL27:UPP27 UZH27:UZL27 VJD27:VJH27 VSZ27:VTD27 WCV27:WCZ27 WMR27:WMV27 WWN27:WWR27 AF65563:AJ65563 KB65563:KF65563 TX65563:UB65563 ADT65563:ADX65563 ANP65563:ANT65563 AXL65563:AXP65563 BHH65563:BHL65563 BRD65563:BRH65563 CAZ65563:CBD65563 CKV65563:CKZ65563 CUR65563:CUV65563 DEN65563:DER65563 DOJ65563:DON65563 DYF65563:DYJ65563 EIB65563:EIF65563 ERX65563:ESB65563 FBT65563:FBX65563 FLP65563:FLT65563 FVL65563:FVP65563 GFH65563:GFL65563 GPD65563:GPH65563 GYZ65563:GZD65563 HIV65563:HIZ65563 HSR65563:HSV65563 ICN65563:ICR65563 IMJ65563:IMN65563 IWF65563:IWJ65563 JGB65563:JGF65563 JPX65563:JQB65563 JZT65563:JZX65563 KJP65563:KJT65563 KTL65563:KTP65563 LDH65563:LDL65563 LND65563:LNH65563 LWZ65563:LXD65563 MGV65563:MGZ65563 MQR65563:MQV65563 NAN65563:NAR65563 NKJ65563:NKN65563 NUF65563:NUJ65563 OEB65563:OEF65563 ONX65563:OOB65563 OXT65563:OXX65563 PHP65563:PHT65563 PRL65563:PRP65563 QBH65563:QBL65563 QLD65563:QLH65563 QUZ65563:QVD65563 REV65563:REZ65563 ROR65563:ROV65563 RYN65563:RYR65563 SIJ65563:SIN65563 SSF65563:SSJ65563 TCB65563:TCF65563 TLX65563:TMB65563 TVT65563:TVX65563 UFP65563:UFT65563 UPL65563:UPP65563 UZH65563:UZL65563 VJD65563:VJH65563 VSZ65563:VTD65563 WCV65563:WCZ65563 WMR65563:WMV65563 WWN65563:WWR65563 AF131099:AJ131099 KB131099:KF131099 TX131099:UB131099 ADT131099:ADX131099 ANP131099:ANT131099 AXL131099:AXP131099 BHH131099:BHL131099 BRD131099:BRH131099 CAZ131099:CBD131099 CKV131099:CKZ131099 CUR131099:CUV131099 DEN131099:DER131099 DOJ131099:DON131099 DYF131099:DYJ131099 EIB131099:EIF131099 ERX131099:ESB131099 FBT131099:FBX131099 FLP131099:FLT131099 FVL131099:FVP131099 GFH131099:GFL131099 GPD131099:GPH131099 GYZ131099:GZD131099 HIV131099:HIZ131099 HSR131099:HSV131099 ICN131099:ICR131099 IMJ131099:IMN131099 IWF131099:IWJ131099 JGB131099:JGF131099 JPX131099:JQB131099 JZT131099:JZX131099 KJP131099:KJT131099 KTL131099:KTP131099 LDH131099:LDL131099 LND131099:LNH131099 LWZ131099:LXD131099 MGV131099:MGZ131099 MQR131099:MQV131099 NAN131099:NAR131099 NKJ131099:NKN131099 NUF131099:NUJ131099 OEB131099:OEF131099 ONX131099:OOB131099 OXT131099:OXX131099 PHP131099:PHT131099 PRL131099:PRP131099 QBH131099:QBL131099 QLD131099:QLH131099 QUZ131099:QVD131099 REV131099:REZ131099 ROR131099:ROV131099 RYN131099:RYR131099 SIJ131099:SIN131099 SSF131099:SSJ131099 TCB131099:TCF131099 TLX131099:TMB131099 TVT131099:TVX131099 UFP131099:UFT131099 UPL131099:UPP131099 UZH131099:UZL131099 VJD131099:VJH131099 VSZ131099:VTD131099 WCV131099:WCZ131099 WMR131099:WMV131099 WWN131099:WWR131099 AF196635:AJ196635 KB196635:KF196635 TX196635:UB196635 ADT196635:ADX196635 ANP196635:ANT196635 AXL196635:AXP196635 BHH196635:BHL196635 BRD196635:BRH196635 CAZ196635:CBD196635 CKV196635:CKZ196635 CUR196635:CUV196635 DEN196635:DER196635 DOJ196635:DON196635 DYF196635:DYJ196635 EIB196635:EIF196635 ERX196635:ESB196635 FBT196635:FBX196635 FLP196635:FLT196635 FVL196635:FVP196635 GFH196635:GFL196635 GPD196635:GPH196635 GYZ196635:GZD196635 HIV196635:HIZ196635 HSR196635:HSV196635 ICN196635:ICR196635 IMJ196635:IMN196635 IWF196635:IWJ196635 JGB196635:JGF196635 JPX196635:JQB196635 JZT196635:JZX196635 KJP196635:KJT196635 KTL196635:KTP196635 LDH196635:LDL196635 LND196635:LNH196635 LWZ196635:LXD196635 MGV196635:MGZ196635 MQR196635:MQV196635 NAN196635:NAR196635 NKJ196635:NKN196635 NUF196635:NUJ196635 OEB196635:OEF196635 ONX196635:OOB196635 OXT196635:OXX196635 PHP196635:PHT196635 PRL196635:PRP196635 QBH196635:QBL196635 QLD196635:QLH196635 QUZ196635:QVD196635 REV196635:REZ196635 ROR196635:ROV196635 RYN196635:RYR196635 SIJ196635:SIN196635 SSF196635:SSJ196635 TCB196635:TCF196635 TLX196635:TMB196635 TVT196635:TVX196635 UFP196635:UFT196635 UPL196635:UPP196635 UZH196635:UZL196635 VJD196635:VJH196635 VSZ196635:VTD196635 WCV196635:WCZ196635 WMR196635:WMV196635 WWN196635:WWR196635 AF262171:AJ262171 KB262171:KF262171 TX262171:UB262171 ADT262171:ADX262171 ANP262171:ANT262171 AXL262171:AXP262171 BHH262171:BHL262171 BRD262171:BRH262171 CAZ262171:CBD262171 CKV262171:CKZ262171 CUR262171:CUV262171 DEN262171:DER262171 DOJ262171:DON262171 DYF262171:DYJ262171 EIB262171:EIF262171 ERX262171:ESB262171 FBT262171:FBX262171 FLP262171:FLT262171 FVL262171:FVP262171 GFH262171:GFL262171 GPD262171:GPH262171 GYZ262171:GZD262171 HIV262171:HIZ262171 HSR262171:HSV262171 ICN262171:ICR262171 IMJ262171:IMN262171 IWF262171:IWJ262171 JGB262171:JGF262171 JPX262171:JQB262171 JZT262171:JZX262171 KJP262171:KJT262171 KTL262171:KTP262171 LDH262171:LDL262171 LND262171:LNH262171 LWZ262171:LXD262171 MGV262171:MGZ262171 MQR262171:MQV262171 NAN262171:NAR262171 NKJ262171:NKN262171 NUF262171:NUJ262171 OEB262171:OEF262171 ONX262171:OOB262171 OXT262171:OXX262171 PHP262171:PHT262171 PRL262171:PRP262171 QBH262171:QBL262171 QLD262171:QLH262171 QUZ262171:QVD262171 REV262171:REZ262171 ROR262171:ROV262171 RYN262171:RYR262171 SIJ262171:SIN262171 SSF262171:SSJ262171 TCB262171:TCF262171 TLX262171:TMB262171 TVT262171:TVX262171 UFP262171:UFT262171 UPL262171:UPP262171 UZH262171:UZL262171 VJD262171:VJH262171 VSZ262171:VTD262171 WCV262171:WCZ262171 WMR262171:WMV262171 WWN262171:WWR262171 AF327707:AJ327707 KB327707:KF327707 TX327707:UB327707 ADT327707:ADX327707 ANP327707:ANT327707 AXL327707:AXP327707 BHH327707:BHL327707 BRD327707:BRH327707 CAZ327707:CBD327707 CKV327707:CKZ327707 CUR327707:CUV327707 DEN327707:DER327707 DOJ327707:DON327707 DYF327707:DYJ327707 EIB327707:EIF327707 ERX327707:ESB327707 FBT327707:FBX327707 FLP327707:FLT327707 FVL327707:FVP327707 GFH327707:GFL327707 GPD327707:GPH327707 GYZ327707:GZD327707 HIV327707:HIZ327707 HSR327707:HSV327707 ICN327707:ICR327707 IMJ327707:IMN327707 IWF327707:IWJ327707 JGB327707:JGF327707 JPX327707:JQB327707 JZT327707:JZX327707 KJP327707:KJT327707 KTL327707:KTP327707 LDH327707:LDL327707 LND327707:LNH327707 LWZ327707:LXD327707 MGV327707:MGZ327707 MQR327707:MQV327707 NAN327707:NAR327707 NKJ327707:NKN327707 NUF327707:NUJ327707 OEB327707:OEF327707 ONX327707:OOB327707 OXT327707:OXX327707 PHP327707:PHT327707 PRL327707:PRP327707 QBH327707:QBL327707 QLD327707:QLH327707 QUZ327707:QVD327707 REV327707:REZ327707 ROR327707:ROV327707 RYN327707:RYR327707 SIJ327707:SIN327707 SSF327707:SSJ327707 TCB327707:TCF327707 TLX327707:TMB327707 TVT327707:TVX327707 UFP327707:UFT327707 UPL327707:UPP327707 UZH327707:UZL327707 VJD327707:VJH327707 VSZ327707:VTD327707 WCV327707:WCZ327707 WMR327707:WMV327707 WWN327707:WWR327707 AF393243:AJ393243 KB393243:KF393243 TX393243:UB393243 ADT393243:ADX393243 ANP393243:ANT393243 AXL393243:AXP393243 BHH393243:BHL393243 BRD393243:BRH393243 CAZ393243:CBD393243 CKV393243:CKZ393243 CUR393243:CUV393243 DEN393243:DER393243 DOJ393243:DON393243 DYF393243:DYJ393243 EIB393243:EIF393243 ERX393243:ESB393243 FBT393243:FBX393243 FLP393243:FLT393243 FVL393243:FVP393243 GFH393243:GFL393243 GPD393243:GPH393243 GYZ393243:GZD393243 HIV393243:HIZ393243 HSR393243:HSV393243 ICN393243:ICR393243 IMJ393243:IMN393243 IWF393243:IWJ393243 JGB393243:JGF393243 JPX393243:JQB393243 JZT393243:JZX393243 KJP393243:KJT393243 KTL393243:KTP393243 LDH393243:LDL393243 LND393243:LNH393243 LWZ393243:LXD393243 MGV393243:MGZ393243 MQR393243:MQV393243 NAN393243:NAR393243 NKJ393243:NKN393243 NUF393243:NUJ393243 OEB393243:OEF393243 ONX393243:OOB393243 OXT393243:OXX393243 PHP393243:PHT393243 PRL393243:PRP393243 QBH393243:QBL393243 QLD393243:QLH393243 QUZ393243:QVD393243 REV393243:REZ393243 ROR393243:ROV393243 RYN393243:RYR393243 SIJ393243:SIN393243 SSF393243:SSJ393243 TCB393243:TCF393243 TLX393243:TMB393243 TVT393243:TVX393243 UFP393243:UFT393243 UPL393243:UPP393243 UZH393243:UZL393243 VJD393243:VJH393243 VSZ393243:VTD393243 WCV393243:WCZ393243 WMR393243:WMV393243 WWN393243:WWR393243 AF458779:AJ458779 KB458779:KF458779 TX458779:UB458779 ADT458779:ADX458779 ANP458779:ANT458779 AXL458779:AXP458779 BHH458779:BHL458779 BRD458779:BRH458779 CAZ458779:CBD458779 CKV458779:CKZ458779 CUR458779:CUV458779 DEN458779:DER458779 DOJ458779:DON458779 DYF458779:DYJ458779 EIB458779:EIF458779 ERX458779:ESB458779 FBT458779:FBX458779 FLP458779:FLT458779 FVL458779:FVP458779 GFH458779:GFL458779 GPD458779:GPH458779 GYZ458779:GZD458779 HIV458779:HIZ458779 HSR458779:HSV458779 ICN458779:ICR458779 IMJ458779:IMN458779 IWF458779:IWJ458779 JGB458779:JGF458779 JPX458779:JQB458779 JZT458779:JZX458779 KJP458779:KJT458779 KTL458779:KTP458779 LDH458779:LDL458779 LND458779:LNH458779 LWZ458779:LXD458779 MGV458779:MGZ458779 MQR458779:MQV458779 NAN458779:NAR458779 NKJ458779:NKN458779 NUF458779:NUJ458779 OEB458779:OEF458779 ONX458779:OOB458779 OXT458779:OXX458779 PHP458779:PHT458779 PRL458779:PRP458779 QBH458779:QBL458779 QLD458779:QLH458779 QUZ458779:QVD458779 REV458779:REZ458779 ROR458779:ROV458779 RYN458779:RYR458779 SIJ458779:SIN458779 SSF458779:SSJ458779 TCB458779:TCF458779 TLX458779:TMB458779 TVT458779:TVX458779 UFP458779:UFT458779 UPL458779:UPP458779 UZH458779:UZL458779 VJD458779:VJH458779 VSZ458779:VTD458779 WCV458779:WCZ458779 WMR458779:WMV458779 WWN458779:WWR458779 AF524315:AJ524315 KB524315:KF524315 TX524315:UB524315 ADT524315:ADX524315 ANP524315:ANT524315 AXL524315:AXP524315 BHH524315:BHL524315 BRD524315:BRH524315 CAZ524315:CBD524315 CKV524315:CKZ524315 CUR524315:CUV524315 DEN524315:DER524315 DOJ524315:DON524315 DYF524315:DYJ524315 EIB524315:EIF524315 ERX524315:ESB524315 FBT524315:FBX524315 FLP524315:FLT524315 FVL524315:FVP524315 GFH524315:GFL524315 GPD524315:GPH524315 GYZ524315:GZD524315 HIV524315:HIZ524315 HSR524315:HSV524315 ICN524315:ICR524315 IMJ524315:IMN524315 IWF524315:IWJ524315 JGB524315:JGF524315 JPX524315:JQB524315 JZT524315:JZX524315 KJP524315:KJT524315 KTL524315:KTP524315 LDH524315:LDL524315 LND524315:LNH524315 LWZ524315:LXD524315 MGV524315:MGZ524315 MQR524315:MQV524315 NAN524315:NAR524315 NKJ524315:NKN524315 NUF524315:NUJ524315 OEB524315:OEF524315 ONX524315:OOB524315 OXT524315:OXX524315 PHP524315:PHT524315 PRL524315:PRP524315 QBH524315:QBL524315 QLD524315:QLH524315 QUZ524315:QVD524315 REV524315:REZ524315 ROR524315:ROV524315 RYN524315:RYR524315 SIJ524315:SIN524315 SSF524315:SSJ524315 TCB524315:TCF524315 TLX524315:TMB524315 TVT524315:TVX524315 UFP524315:UFT524315 UPL524315:UPP524315 UZH524315:UZL524315 VJD524315:VJH524315 VSZ524315:VTD524315 WCV524315:WCZ524315 WMR524315:WMV524315 WWN524315:WWR524315 AF589851:AJ589851 KB589851:KF589851 TX589851:UB589851 ADT589851:ADX589851 ANP589851:ANT589851 AXL589851:AXP589851 BHH589851:BHL589851 BRD589851:BRH589851 CAZ589851:CBD589851 CKV589851:CKZ589851 CUR589851:CUV589851 DEN589851:DER589851 DOJ589851:DON589851 DYF589851:DYJ589851 EIB589851:EIF589851 ERX589851:ESB589851 FBT589851:FBX589851 FLP589851:FLT589851 FVL589851:FVP589851 GFH589851:GFL589851 GPD589851:GPH589851 GYZ589851:GZD589851 HIV589851:HIZ589851 HSR589851:HSV589851 ICN589851:ICR589851 IMJ589851:IMN589851 IWF589851:IWJ589851 JGB589851:JGF589851 JPX589851:JQB589851 JZT589851:JZX589851 KJP589851:KJT589851 KTL589851:KTP589851 LDH589851:LDL589851 LND589851:LNH589851 LWZ589851:LXD589851 MGV589851:MGZ589851 MQR589851:MQV589851 NAN589851:NAR589851 NKJ589851:NKN589851 NUF589851:NUJ589851 OEB589851:OEF589851 ONX589851:OOB589851 OXT589851:OXX589851 PHP589851:PHT589851 PRL589851:PRP589851 QBH589851:QBL589851 QLD589851:QLH589851 QUZ589851:QVD589851 REV589851:REZ589851 ROR589851:ROV589851 RYN589851:RYR589851 SIJ589851:SIN589851 SSF589851:SSJ589851 TCB589851:TCF589851 TLX589851:TMB589851 TVT589851:TVX589851 UFP589851:UFT589851 UPL589851:UPP589851 UZH589851:UZL589851 VJD589851:VJH589851 VSZ589851:VTD589851 WCV589851:WCZ589851 WMR589851:WMV589851 WWN589851:WWR589851 AF655387:AJ655387 KB655387:KF655387 TX655387:UB655387 ADT655387:ADX655387 ANP655387:ANT655387 AXL655387:AXP655387 BHH655387:BHL655387 BRD655387:BRH655387 CAZ655387:CBD655387 CKV655387:CKZ655387 CUR655387:CUV655387 DEN655387:DER655387 DOJ655387:DON655387 DYF655387:DYJ655387 EIB655387:EIF655387 ERX655387:ESB655387 FBT655387:FBX655387 FLP655387:FLT655387 FVL655387:FVP655387 GFH655387:GFL655387 GPD655387:GPH655387 GYZ655387:GZD655387 HIV655387:HIZ655387 HSR655387:HSV655387 ICN655387:ICR655387 IMJ655387:IMN655387 IWF655387:IWJ655387 JGB655387:JGF655387 JPX655387:JQB655387 JZT655387:JZX655387 KJP655387:KJT655387 KTL655387:KTP655387 LDH655387:LDL655387 LND655387:LNH655387 LWZ655387:LXD655387 MGV655387:MGZ655387 MQR655387:MQV655387 NAN655387:NAR655387 NKJ655387:NKN655387 NUF655387:NUJ655387 OEB655387:OEF655387 ONX655387:OOB655387 OXT655387:OXX655387 PHP655387:PHT655387 PRL655387:PRP655387 QBH655387:QBL655387 QLD655387:QLH655387 QUZ655387:QVD655387 REV655387:REZ655387 ROR655387:ROV655387 RYN655387:RYR655387 SIJ655387:SIN655387 SSF655387:SSJ655387 TCB655387:TCF655387 TLX655387:TMB655387 TVT655387:TVX655387 UFP655387:UFT655387 UPL655387:UPP655387 UZH655387:UZL655387 VJD655387:VJH655387 VSZ655387:VTD655387 WCV655387:WCZ655387 WMR655387:WMV655387 WWN655387:WWR655387 AF720923:AJ720923 KB720923:KF720923 TX720923:UB720923 ADT720923:ADX720923 ANP720923:ANT720923 AXL720923:AXP720923 BHH720923:BHL720923 BRD720923:BRH720923 CAZ720923:CBD720923 CKV720923:CKZ720923 CUR720923:CUV720923 DEN720923:DER720923 DOJ720923:DON720923 DYF720923:DYJ720923 EIB720923:EIF720923 ERX720923:ESB720923 FBT720923:FBX720923 FLP720923:FLT720923 FVL720923:FVP720923 GFH720923:GFL720923 GPD720923:GPH720923 GYZ720923:GZD720923 HIV720923:HIZ720923 HSR720923:HSV720923 ICN720923:ICR720923 IMJ720923:IMN720923 IWF720923:IWJ720923 JGB720923:JGF720923 JPX720923:JQB720923 JZT720923:JZX720923 KJP720923:KJT720923 KTL720923:KTP720923 LDH720923:LDL720923 LND720923:LNH720923 LWZ720923:LXD720923 MGV720923:MGZ720923 MQR720923:MQV720923 NAN720923:NAR720923 NKJ720923:NKN720923 NUF720923:NUJ720923 OEB720923:OEF720923 ONX720923:OOB720923 OXT720923:OXX720923 PHP720923:PHT720923 PRL720923:PRP720923 QBH720923:QBL720923 QLD720923:QLH720923 QUZ720923:QVD720923 REV720923:REZ720923 ROR720923:ROV720923 RYN720923:RYR720923 SIJ720923:SIN720923 SSF720923:SSJ720923 TCB720923:TCF720923 TLX720923:TMB720923 TVT720923:TVX720923 UFP720923:UFT720923 UPL720923:UPP720923 UZH720923:UZL720923 VJD720923:VJH720923 VSZ720923:VTD720923 WCV720923:WCZ720923 WMR720923:WMV720923 WWN720923:WWR720923 AF786459:AJ786459 KB786459:KF786459 TX786459:UB786459 ADT786459:ADX786459 ANP786459:ANT786459 AXL786459:AXP786459 BHH786459:BHL786459 BRD786459:BRH786459 CAZ786459:CBD786459 CKV786459:CKZ786459 CUR786459:CUV786459 DEN786459:DER786459 DOJ786459:DON786459 DYF786459:DYJ786459 EIB786459:EIF786459 ERX786459:ESB786459 FBT786459:FBX786459 FLP786459:FLT786459 FVL786459:FVP786459 GFH786459:GFL786459 GPD786459:GPH786459 GYZ786459:GZD786459 HIV786459:HIZ786459 HSR786459:HSV786459 ICN786459:ICR786459 IMJ786459:IMN786459 IWF786459:IWJ786459 JGB786459:JGF786459 JPX786459:JQB786459 JZT786459:JZX786459 KJP786459:KJT786459 KTL786459:KTP786459 LDH786459:LDL786459 LND786459:LNH786459 LWZ786459:LXD786459 MGV786459:MGZ786459 MQR786459:MQV786459 NAN786459:NAR786459 NKJ786459:NKN786459 NUF786459:NUJ786459 OEB786459:OEF786459 ONX786459:OOB786459 OXT786459:OXX786459 PHP786459:PHT786459 PRL786459:PRP786459 QBH786459:QBL786459 QLD786459:QLH786459 QUZ786459:QVD786459 REV786459:REZ786459 ROR786459:ROV786459 RYN786459:RYR786459 SIJ786459:SIN786459 SSF786459:SSJ786459 TCB786459:TCF786459 TLX786459:TMB786459 TVT786459:TVX786459 UFP786459:UFT786459 UPL786459:UPP786459 UZH786459:UZL786459 VJD786459:VJH786459 VSZ786459:VTD786459 WCV786459:WCZ786459 WMR786459:WMV786459 WWN786459:WWR786459 AF851995:AJ851995 KB851995:KF851995 TX851995:UB851995 ADT851995:ADX851995 ANP851995:ANT851995 AXL851995:AXP851995 BHH851995:BHL851995 BRD851995:BRH851995 CAZ851995:CBD851995 CKV851995:CKZ851995 CUR851995:CUV851995 DEN851995:DER851995 DOJ851995:DON851995 DYF851995:DYJ851995 EIB851995:EIF851995 ERX851995:ESB851995 FBT851995:FBX851995 FLP851995:FLT851995 FVL851995:FVP851995 GFH851995:GFL851995 GPD851995:GPH851995 GYZ851995:GZD851995 HIV851995:HIZ851995 HSR851995:HSV851995 ICN851995:ICR851995 IMJ851995:IMN851995 IWF851995:IWJ851995 JGB851995:JGF851995 JPX851995:JQB851995 JZT851995:JZX851995 KJP851995:KJT851995 KTL851995:KTP851995 LDH851995:LDL851995 LND851995:LNH851995 LWZ851995:LXD851995 MGV851995:MGZ851995 MQR851995:MQV851995 NAN851995:NAR851995 NKJ851995:NKN851995 NUF851995:NUJ851995 OEB851995:OEF851995 ONX851995:OOB851995 OXT851995:OXX851995 PHP851995:PHT851995 PRL851995:PRP851995 QBH851995:QBL851995 QLD851995:QLH851995 QUZ851995:QVD851995 REV851995:REZ851995 ROR851995:ROV851995 RYN851995:RYR851995 SIJ851995:SIN851995 SSF851995:SSJ851995 TCB851995:TCF851995 TLX851995:TMB851995 TVT851995:TVX851995 UFP851995:UFT851995 UPL851995:UPP851995 UZH851995:UZL851995 VJD851995:VJH851995 VSZ851995:VTD851995 WCV851995:WCZ851995 WMR851995:WMV851995 WWN851995:WWR851995 AF917531:AJ917531 KB917531:KF917531 TX917531:UB917531 ADT917531:ADX917531 ANP917531:ANT917531 AXL917531:AXP917531 BHH917531:BHL917531 BRD917531:BRH917531 CAZ917531:CBD917531 CKV917531:CKZ917531 CUR917531:CUV917531 DEN917531:DER917531 DOJ917531:DON917531 DYF917531:DYJ917531 EIB917531:EIF917531 ERX917531:ESB917531 FBT917531:FBX917531 FLP917531:FLT917531 FVL917531:FVP917531 GFH917531:GFL917531 GPD917531:GPH917531 GYZ917531:GZD917531 HIV917531:HIZ917531 HSR917531:HSV917531 ICN917531:ICR917531 IMJ917531:IMN917531 IWF917531:IWJ917531 JGB917531:JGF917531 JPX917531:JQB917531 JZT917531:JZX917531 KJP917531:KJT917531 KTL917531:KTP917531 LDH917531:LDL917531 LND917531:LNH917531 LWZ917531:LXD917531 MGV917531:MGZ917531 MQR917531:MQV917531 NAN917531:NAR917531 NKJ917531:NKN917531 NUF917531:NUJ917531 OEB917531:OEF917531 ONX917531:OOB917531 OXT917531:OXX917531 PHP917531:PHT917531 PRL917531:PRP917531 QBH917531:QBL917531 QLD917531:QLH917531 QUZ917531:QVD917531 REV917531:REZ917531 ROR917531:ROV917531 RYN917531:RYR917531 SIJ917531:SIN917531 SSF917531:SSJ917531 TCB917531:TCF917531 TLX917531:TMB917531 TVT917531:TVX917531 UFP917531:UFT917531 UPL917531:UPP917531 UZH917531:UZL917531 VJD917531:VJH917531 VSZ917531:VTD917531 WCV917531:WCZ917531 WMR917531:WMV917531 WWN917531:WWR917531 AF983067:AJ983067 KB983067:KF983067 TX983067:UB983067 ADT983067:ADX983067 ANP983067:ANT983067 AXL983067:AXP983067 BHH983067:BHL983067 BRD983067:BRH983067 CAZ983067:CBD983067 CKV983067:CKZ983067 CUR983067:CUV983067 DEN983067:DER983067 DOJ983067:DON983067 DYF983067:DYJ983067 EIB983067:EIF983067 ERX983067:ESB983067 FBT983067:FBX983067 FLP983067:FLT983067 FVL983067:FVP983067 GFH983067:GFL983067 GPD983067:GPH983067 GYZ983067:GZD983067 HIV983067:HIZ983067 HSR983067:HSV983067 ICN983067:ICR983067 IMJ983067:IMN983067 IWF983067:IWJ983067 JGB983067:JGF983067 JPX983067:JQB983067 JZT983067:JZX983067 KJP983067:KJT983067 KTL983067:KTP983067 LDH983067:LDL983067 LND983067:LNH983067 LWZ983067:LXD983067 MGV983067:MGZ983067 MQR983067:MQV983067 NAN983067:NAR983067 NKJ983067:NKN983067 NUF983067:NUJ983067 OEB983067:OEF983067 ONX983067:OOB983067 OXT983067:OXX983067 PHP983067:PHT983067 PRL983067:PRP983067 QBH983067:QBL983067 QLD983067:QLH983067 QUZ983067:QVD983067 REV983067:REZ983067 ROR983067:ROV983067 RYN983067:RYR983067 SIJ983067:SIN983067 SSF983067:SSJ983067 TCB983067:TCF983067 TLX983067:TMB983067 TVT983067:TVX983067 UFP983067:UFT983067 UPL983067:UPP983067 UZH983067:UZL983067 VJD983067:VJH983067 VSZ983067:VTD983067 WCV983067:WCZ983067 WMR983067:WMV983067 WWN983067:WWR983067 AF36:AJ36 KB36:KF36 TX36:UB36 ADT36:ADX36 ANP36:ANT36 AXL36:AXP36 BHH36:BHL36 BRD36:BRH36 CAZ36:CBD36 CKV36:CKZ36 CUR36:CUV36 DEN36:DER36 DOJ36:DON36 DYF36:DYJ36 EIB36:EIF36 ERX36:ESB36 FBT36:FBX36 FLP36:FLT36 FVL36:FVP36 GFH36:GFL36 GPD36:GPH36 GYZ36:GZD36 HIV36:HIZ36 HSR36:HSV36 ICN36:ICR36 IMJ36:IMN36 IWF36:IWJ36 JGB36:JGF36 JPX36:JQB36 JZT36:JZX36 KJP36:KJT36 KTL36:KTP36 LDH36:LDL36 LND36:LNH36 LWZ36:LXD36 MGV36:MGZ36 MQR36:MQV36 NAN36:NAR36 NKJ36:NKN36 NUF36:NUJ36 OEB36:OEF36 ONX36:OOB36 OXT36:OXX36 PHP36:PHT36 PRL36:PRP36 QBH36:QBL36 QLD36:QLH36 QUZ36:QVD36 REV36:REZ36 ROR36:ROV36 RYN36:RYR36 SIJ36:SIN36 SSF36:SSJ36 TCB36:TCF36 TLX36:TMB36 TVT36:TVX36 UFP36:UFT36 UPL36:UPP36 UZH36:UZL36 VJD36:VJH36 VSZ36:VTD36 WCV36:WCZ36 WMR36:WMV36 WWN36:WWR36 AF65572:AJ65572 KB65572:KF65572 TX65572:UB65572 ADT65572:ADX65572 ANP65572:ANT65572 AXL65572:AXP65572 BHH65572:BHL65572 BRD65572:BRH65572 CAZ65572:CBD65572 CKV65572:CKZ65572 CUR65572:CUV65572 DEN65572:DER65572 DOJ65572:DON65572 DYF65572:DYJ65572 EIB65572:EIF65572 ERX65572:ESB65572 FBT65572:FBX65572 FLP65572:FLT65572 FVL65572:FVP65572 GFH65572:GFL65572 GPD65572:GPH65572 GYZ65572:GZD65572 HIV65572:HIZ65572 HSR65572:HSV65572 ICN65572:ICR65572 IMJ65572:IMN65572 IWF65572:IWJ65572 JGB65572:JGF65572 JPX65572:JQB65572 JZT65572:JZX65572 KJP65572:KJT65572 KTL65572:KTP65572 LDH65572:LDL65572 LND65572:LNH65572 LWZ65572:LXD65572 MGV65572:MGZ65572 MQR65572:MQV65572 NAN65572:NAR65572 NKJ65572:NKN65572 NUF65572:NUJ65572 OEB65572:OEF65572 ONX65572:OOB65572 OXT65572:OXX65572 PHP65572:PHT65572 PRL65572:PRP65572 QBH65572:QBL65572 QLD65572:QLH65572 QUZ65572:QVD65572 REV65572:REZ65572 ROR65572:ROV65572 RYN65572:RYR65572 SIJ65572:SIN65572 SSF65572:SSJ65572 TCB65572:TCF65572 TLX65572:TMB65572 TVT65572:TVX65572 UFP65572:UFT65572 UPL65572:UPP65572 UZH65572:UZL65572 VJD65572:VJH65572 VSZ65572:VTD65572 WCV65572:WCZ65572 WMR65572:WMV65572 WWN65572:WWR65572 AF131108:AJ131108 KB131108:KF131108 TX131108:UB131108 ADT131108:ADX131108 ANP131108:ANT131108 AXL131108:AXP131108 BHH131108:BHL131108 BRD131108:BRH131108 CAZ131108:CBD131108 CKV131108:CKZ131108 CUR131108:CUV131108 DEN131108:DER131108 DOJ131108:DON131108 DYF131108:DYJ131108 EIB131108:EIF131108 ERX131108:ESB131108 FBT131108:FBX131108 FLP131108:FLT131108 FVL131108:FVP131108 GFH131108:GFL131108 GPD131108:GPH131108 GYZ131108:GZD131108 HIV131108:HIZ131108 HSR131108:HSV131108 ICN131108:ICR131108 IMJ131108:IMN131108 IWF131108:IWJ131108 JGB131108:JGF131108 JPX131108:JQB131108 JZT131108:JZX131108 KJP131108:KJT131108 KTL131108:KTP131108 LDH131108:LDL131108 LND131108:LNH131108 LWZ131108:LXD131108 MGV131108:MGZ131108 MQR131108:MQV131108 NAN131108:NAR131108 NKJ131108:NKN131108 NUF131108:NUJ131108 OEB131108:OEF131108 ONX131108:OOB131108 OXT131108:OXX131108 PHP131108:PHT131108 PRL131108:PRP131108 QBH131108:QBL131108 QLD131108:QLH131108 QUZ131108:QVD131108 REV131108:REZ131108 ROR131108:ROV131108 RYN131108:RYR131108 SIJ131108:SIN131108 SSF131108:SSJ131108 TCB131108:TCF131108 TLX131108:TMB131108 TVT131108:TVX131108 UFP131108:UFT131108 UPL131108:UPP131108 UZH131108:UZL131108 VJD131108:VJH131108 VSZ131108:VTD131108 WCV131108:WCZ131108 WMR131108:WMV131108 WWN131108:WWR131108 AF196644:AJ196644 KB196644:KF196644 TX196644:UB196644 ADT196644:ADX196644 ANP196644:ANT196644 AXL196644:AXP196644 BHH196644:BHL196644 BRD196644:BRH196644 CAZ196644:CBD196644 CKV196644:CKZ196644 CUR196644:CUV196644 DEN196644:DER196644 DOJ196644:DON196644 DYF196644:DYJ196644 EIB196644:EIF196644 ERX196644:ESB196644 FBT196644:FBX196644 FLP196644:FLT196644 FVL196644:FVP196644 GFH196644:GFL196644 GPD196644:GPH196644 GYZ196644:GZD196644 HIV196644:HIZ196644 HSR196644:HSV196644 ICN196644:ICR196644 IMJ196644:IMN196644 IWF196644:IWJ196644 JGB196644:JGF196644 JPX196644:JQB196644 JZT196644:JZX196644 KJP196644:KJT196644 KTL196644:KTP196644 LDH196644:LDL196644 LND196644:LNH196644 LWZ196644:LXD196644 MGV196644:MGZ196644 MQR196644:MQV196644 NAN196644:NAR196644 NKJ196644:NKN196644 NUF196644:NUJ196644 OEB196644:OEF196644 ONX196644:OOB196644 OXT196644:OXX196644 PHP196644:PHT196644 PRL196644:PRP196644 QBH196644:QBL196644 QLD196644:QLH196644 QUZ196644:QVD196644 REV196644:REZ196644 ROR196644:ROV196644 RYN196644:RYR196644 SIJ196644:SIN196644 SSF196644:SSJ196644 TCB196644:TCF196644 TLX196644:TMB196644 TVT196644:TVX196644 UFP196644:UFT196644 UPL196644:UPP196644 UZH196644:UZL196644 VJD196644:VJH196644 VSZ196644:VTD196644 WCV196644:WCZ196644 WMR196644:WMV196644 WWN196644:WWR196644 AF262180:AJ262180 KB262180:KF262180 TX262180:UB262180 ADT262180:ADX262180 ANP262180:ANT262180 AXL262180:AXP262180 BHH262180:BHL262180 BRD262180:BRH262180 CAZ262180:CBD262180 CKV262180:CKZ262180 CUR262180:CUV262180 DEN262180:DER262180 DOJ262180:DON262180 DYF262180:DYJ262180 EIB262180:EIF262180 ERX262180:ESB262180 FBT262180:FBX262180 FLP262180:FLT262180 FVL262180:FVP262180 GFH262180:GFL262180 GPD262180:GPH262180 GYZ262180:GZD262180 HIV262180:HIZ262180 HSR262180:HSV262180 ICN262180:ICR262180 IMJ262180:IMN262180 IWF262180:IWJ262180 JGB262180:JGF262180 JPX262180:JQB262180 JZT262180:JZX262180 KJP262180:KJT262180 KTL262180:KTP262180 LDH262180:LDL262180 LND262180:LNH262180 LWZ262180:LXD262180 MGV262180:MGZ262180 MQR262180:MQV262180 NAN262180:NAR262180 NKJ262180:NKN262180 NUF262180:NUJ262180 OEB262180:OEF262180 ONX262180:OOB262180 OXT262180:OXX262180 PHP262180:PHT262180 PRL262180:PRP262180 QBH262180:QBL262180 QLD262180:QLH262180 QUZ262180:QVD262180 REV262180:REZ262180 ROR262180:ROV262180 RYN262180:RYR262180 SIJ262180:SIN262180 SSF262180:SSJ262180 TCB262180:TCF262180 TLX262180:TMB262180 TVT262180:TVX262180 UFP262180:UFT262180 UPL262180:UPP262180 UZH262180:UZL262180 VJD262180:VJH262180 VSZ262180:VTD262180 WCV262180:WCZ262180 WMR262180:WMV262180 WWN262180:WWR262180 AF327716:AJ327716 KB327716:KF327716 TX327716:UB327716 ADT327716:ADX327716 ANP327716:ANT327716 AXL327716:AXP327716 BHH327716:BHL327716 BRD327716:BRH327716 CAZ327716:CBD327716 CKV327716:CKZ327716 CUR327716:CUV327716 DEN327716:DER327716 DOJ327716:DON327716 DYF327716:DYJ327716 EIB327716:EIF327716 ERX327716:ESB327716 FBT327716:FBX327716 FLP327716:FLT327716 FVL327716:FVP327716 GFH327716:GFL327716 GPD327716:GPH327716 GYZ327716:GZD327716 HIV327716:HIZ327716 HSR327716:HSV327716 ICN327716:ICR327716 IMJ327716:IMN327716 IWF327716:IWJ327716 JGB327716:JGF327716 JPX327716:JQB327716 JZT327716:JZX327716 KJP327716:KJT327716 KTL327716:KTP327716 LDH327716:LDL327716 LND327716:LNH327716 LWZ327716:LXD327716 MGV327716:MGZ327716 MQR327716:MQV327716 NAN327716:NAR327716 NKJ327716:NKN327716 NUF327716:NUJ327716 OEB327716:OEF327716 ONX327716:OOB327716 OXT327716:OXX327716 PHP327716:PHT327716 PRL327716:PRP327716 QBH327716:QBL327716 QLD327716:QLH327716 QUZ327716:QVD327716 REV327716:REZ327716 ROR327716:ROV327716 RYN327716:RYR327716 SIJ327716:SIN327716 SSF327716:SSJ327716 TCB327716:TCF327716 TLX327716:TMB327716 TVT327716:TVX327716 UFP327716:UFT327716 UPL327716:UPP327716 UZH327716:UZL327716 VJD327716:VJH327716 VSZ327716:VTD327716 WCV327716:WCZ327716 WMR327716:WMV327716 WWN327716:WWR327716 AF393252:AJ393252 KB393252:KF393252 TX393252:UB393252 ADT393252:ADX393252 ANP393252:ANT393252 AXL393252:AXP393252 BHH393252:BHL393252 BRD393252:BRH393252 CAZ393252:CBD393252 CKV393252:CKZ393252 CUR393252:CUV393252 DEN393252:DER393252 DOJ393252:DON393252 DYF393252:DYJ393252 EIB393252:EIF393252 ERX393252:ESB393252 FBT393252:FBX393252 FLP393252:FLT393252 FVL393252:FVP393252 GFH393252:GFL393252 GPD393252:GPH393252 GYZ393252:GZD393252 HIV393252:HIZ393252 HSR393252:HSV393252 ICN393252:ICR393252 IMJ393252:IMN393252 IWF393252:IWJ393252 JGB393252:JGF393252 JPX393252:JQB393252 JZT393252:JZX393252 KJP393252:KJT393252 KTL393252:KTP393252 LDH393252:LDL393252 LND393252:LNH393252 LWZ393252:LXD393252 MGV393252:MGZ393252 MQR393252:MQV393252 NAN393252:NAR393252 NKJ393252:NKN393252 NUF393252:NUJ393252 OEB393252:OEF393252 ONX393252:OOB393252 OXT393252:OXX393252 PHP393252:PHT393252 PRL393252:PRP393252 QBH393252:QBL393252 QLD393252:QLH393252 QUZ393252:QVD393252 REV393252:REZ393252 ROR393252:ROV393252 RYN393252:RYR393252 SIJ393252:SIN393252 SSF393252:SSJ393252 TCB393252:TCF393252 TLX393252:TMB393252 TVT393252:TVX393252 UFP393252:UFT393252 UPL393252:UPP393252 UZH393252:UZL393252 VJD393252:VJH393252 VSZ393252:VTD393252 WCV393252:WCZ393252 WMR393252:WMV393252 WWN393252:WWR393252 AF458788:AJ458788 KB458788:KF458788 TX458788:UB458788 ADT458788:ADX458788 ANP458788:ANT458788 AXL458788:AXP458788 BHH458788:BHL458788 BRD458788:BRH458788 CAZ458788:CBD458788 CKV458788:CKZ458788 CUR458788:CUV458788 DEN458788:DER458788 DOJ458788:DON458788 DYF458788:DYJ458788 EIB458788:EIF458788 ERX458788:ESB458788 FBT458788:FBX458788 FLP458788:FLT458788 FVL458788:FVP458788 GFH458788:GFL458788 GPD458788:GPH458788 GYZ458788:GZD458788 HIV458788:HIZ458788 HSR458788:HSV458788 ICN458788:ICR458788 IMJ458788:IMN458788 IWF458788:IWJ458788 JGB458788:JGF458788 JPX458788:JQB458788 JZT458788:JZX458788 KJP458788:KJT458788 KTL458788:KTP458788 LDH458788:LDL458788 LND458788:LNH458788 LWZ458788:LXD458788 MGV458788:MGZ458788 MQR458788:MQV458788 NAN458788:NAR458788 NKJ458788:NKN458788 NUF458788:NUJ458788 OEB458788:OEF458788 ONX458788:OOB458788 OXT458788:OXX458788 PHP458788:PHT458788 PRL458788:PRP458788 QBH458788:QBL458788 QLD458788:QLH458788 QUZ458788:QVD458788 REV458788:REZ458788 ROR458788:ROV458788 RYN458788:RYR458788 SIJ458788:SIN458788 SSF458788:SSJ458788 TCB458788:TCF458788 TLX458788:TMB458788 TVT458788:TVX458788 UFP458788:UFT458788 UPL458788:UPP458788 UZH458788:UZL458788 VJD458788:VJH458788 VSZ458788:VTD458788 WCV458788:WCZ458788 WMR458788:WMV458788 WWN458788:WWR458788 AF524324:AJ524324 KB524324:KF524324 TX524324:UB524324 ADT524324:ADX524324 ANP524324:ANT524324 AXL524324:AXP524324 BHH524324:BHL524324 BRD524324:BRH524324 CAZ524324:CBD524324 CKV524324:CKZ524324 CUR524324:CUV524324 DEN524324:DER524324 DOJ524324:DON524324 DYF524324:DYJ524324 EIB524324:EIF524324 ERX524324:ESB524324 FBT524324:FBX524324 FLP524324:FLT524324 FVL524324:FVP524324 GFH524324:GFL524324 GPD524324:GPH524324 GYZ524324:GZD524324 HIV524324:HIZ524324 HSR524324:HSV524324 ICN524324:ICR524324 IMJ524324:IMN524324 IWF524324:IWJ524324 JGB524324:JGF524324 JPX524324:JQB524324 JZT524324:JZX524324 KJP524324:KJT524324 KTL524324:KTP524324 LDH524324:LDL524324 LND524324:LNH524324 LWZ524324:LXD524324 MGV524324:MGZ524324 MQR524324:MQV524324 NAN524324:NAR524324 NKJ524324:NKN524324 NUF524324:NUJ524324 OEB524324:OEF524324 ONX524324:OOB524324 OXT524324:OXX524324 PHP524324:PHT524324 PRL524324:PRP524324 QBH524324:QBL524324 QLD524324:QLH524324 QUZ524324:QVD524324 REV524324:REZ524324 ROR524324:ROV524324 RYN524324:RYR524324 SIJ524324:SIN524324 SSF524324:SSJ524324 TCB524324:TCF524324 TLX524324:TMB524324 TVT524324:TVX524324 UFP524324:UFT524324 UPL524324:UPP524324 UZH524324:UZL524324 VJD524324:VJH524324 VSZ524324:VTD524324 WCV524324:WCZ524324 WMR524324:WMV524324 WWN524324:WWR524324 AF589860:AJ589860 KB589860:KF589860 TX589860:UB589860 ADT589860:ADX589860 ANP589860:ANT589860 AXL589860:AXP589860 BHH589860:BHL589860 BRD589860:BRH589860 CAZ589860:CBD589860 CKV589860:CKZ589860 CUR589860:CUV589860 DEN589860:DER589860 DOJ589860:DON589860 DYF589860:DYJ589860 EIB589860:EIF589860 ERX589860:ESB589860 FBT589860:FBX589860 FLP589860:FLT589860 FVL589860:FVP589860 GFH589860:GFL589860 GPD589860:GPH589860 GYZ589860:GZD589860 HIV589860:HIZ589860 HSR589860:HSV589860 ICN589860:ICR589860 IMJ589860:IMN589860 IWF589860:IWJ589860 JGB589860:JGF589860 JPX589860:JQB589860 JZT589860:JZX589860 KJP589860:KJT589860 KTL589860:KTP589860 LDH589860:LDL589860 LND589860:LNH589860 LWZ589860:LXD589860 MGV589860:MGZ589860 MQR589860:MQV589860 NAN589860:NAR589860 NKJ589860:NKN589860 NUF589860:NUJ589860 OEB589860:OEF589860 ONX589860:OOB589860 OXT589860:OXX589860 PHP589860:PHT589860 PRL589860:PRP589860 QBH589860:QBL589860 QLD589860:QLH589860 QUZ589860:QVD589860 REV589860:REZ589860 ROR589860:ROV589860 RYN589860:RYR589860 SIJ589860:SIN589860 SSF589860:SSJ589860 TCB589860:TCF589860 TLX589860:TMB589860 TVT589860:TVX589860 UFP589860:UFT589860 UPL589860:UPP589860 UZH589860:UZL589860 VJD589860:VJH589860 VSZ589860:VTD589860 WCV589860:WCZ589860 WMR589860:WMV589860 WWN589860:WWR589860 AF655396:AJ655396 KB655396:KF655396 TX655396:UB655396 ADT655396:ADX655396 ANP655396:ANT655396 AXL655396:AXP655396 BHH655396:BHL655396 BRD655396:BRH655396 CAZ655396:CBD655396 CKV655396:CKZ655396 CUR655396:CUV655396 DEN655396:DER655396 DOJ655396:DON655396 DYF655396:DYJ655396 EIB655396:EIF655396 ERX655396:ESB655396 FBT655396:FBX655396 FLP655396:FLT655396 FVL655396:FVP655396 GFH655396:GFL655396 GPD655396:GPH655396 GYZ655396:GZD655396 HIV655396:HIZ655396 HSR655396:HSV655396 ICN655396:ICR655396 IMJ655396:IMN655396 IWF655396:IWJ655396 JGB655396:JGF655396 JPX655396:JQB655396 JZT655396:JZX655396 KJP655396:KJT655396 KTL655396:KTP655396 LDH655396:LDL655396 LND655396:LNH655396 LWZ655396:LXD655396 MGV655396:MGZ655396 MQR655396:MQV655396 NAN655396:NAR655396 NKJ655396:NKN655396 NUF655396:NUJ655396 OEB655396:OEF655396 ONX655396:OOB655396 OXT655396:OXX655396 PHP655396:PHT655396 PRL655396:PRP655396 QBH655396:QBL655396 QLD655396:QLH655396 QUZ655396:QVD655396 REV655396:REZ655396 ROR655396:ROV655396 RYN655396:RYR655396 SIJ655396:SIN655396 SSF655396:SSJ655396 TCB655396:TCF655396 TLX655396:TMB655396 TVT655396:TVX655396 UFP655396:UFT655396 UPL655396:UPP655396 UZH655396:UZL655396 VJD655396:VJH655396 VSZ655396:VTD655396 WCV655396:WCZ655396 WMR655396:WMV655396 WWN655396:WWR655396 AF720932:AJ720932 KB720932:KF720932 TX720932:UB720932 ADT720932:ADX720932 ANP720932:ANT720932 AXL720932:AXP720932 BHH720932:BHL720932 BRD720932:BRH720932 CAZ720932:CBD720932 CKV720932:CKZ720932 CUR720932:CUV720932 DEN720932:DER720932 DOJ720932:DON720932 DYF720932:DYJ720932 EIB720932:EIF720932 ERX720932:ESB720932 FBT720932:FBX720932 FLP720932:FLT720932 FVL720932:FVP720932 GFH720932:GFL720932 GPD720932:GPH720932 GYZ720932:GZD720932 HIV720932:HIZ720932 HSR720932:HSV720932 ICN720932:ICR720932 IMJ720932:IMN720932 IWF720932:IWJ720932 JGB720932:JGF720932 JPX720932:JQB720932 JZT720932:JZX720932 KJP720932:KJT720932 KTL720932:KTP720932 LDH720932:LDL720932 LND720932:LNH720932 LWZ720932:LXD720932 MGV720932:MGZ720932 MQR720932:MQV720932 NAN720932:NAR720932 NKJ720932:NKN720932 NUF720932:NUJ720932 OEB720932:OEF720932 ONX720932:OOB720932 OXT720932:OXX720932 PHP720932:PHT720932 PRL720932:PRP720932 QBH720932:QBL720932 QLD720932:QLH720932 QUZ720932:QVD720932 REV720932:REZ720932 ROR720932:ROV720932 RYN720932:RYR720932 SIJ720932:SIN720932 SSF720932:SSJ720932 TCB720932:TCF720932 TLX720932:TMB720932 TVT720932:TVX720932 UFP720932:UFT720932 UPL720932:UPP720932 UZH720932:UZL720932 VJD720932:VJH720932 VSZ720932:VTD720932 WCV720932:WCZ720932 WMR720932:WMV720932 WWN720932:WWR720932 AF786468:AJ786468 KB786468:KF786468 TX786468:UB786468 ADT786468:ADX786468 ANP786468:ANT786468 AXL786468:AXP786468 BHH786468:BHL786468 BRD786468:BRH786468 CAZ786468:CBD786468 CKV786468:CKZ786468 CUR786468:CUV786468 DEN786468:DER786468 DOJ786468:DON786468 DYF786468:DYJ786468 EIB786468:EIF786468 ERX786468:ESB786468 FBT786468:FBX786468 FLP786468:FLT786468 FVL786468:FVP786468 GFH786468:GFL786468 GPD786468:GPH786468 GYZ786468:GZD786468 HIV786468:HIZ786468 HSR786468:HSV786468 ICN786468:ICR786468 IMJ786468:IMN786468 IWF786468:IWJ786468 JGB786468:JGF786468 JPX786468:JQB786468 JZT786468:JZX786468 KJP786468:KJT786468 KTL786468:KTP786468 LDH786468:LDL786468 LND786468:LNH786468 LWZ786468:LXD786468 MGV786468:MGZ786468 MQR786468:MQV786468 NAN786468:NAR786468 NKJ786468:NKN786468 NUF786468:NUJ786468 OEB786468:OEF786468 ONX786468:OOB786468 OXT786468:OXX786468 PHP786468:PHT786468 PRL786468:PRP786468 QBH786468:QBL786468 QLD786468:QLH786468 QUZ786468:QVD786468 REV786468:REZ786468 ROR786468:ROV786468 RYN786468:RYR786468 SIJ786468:SIN786468 SSF786468:SSJ786468 TCB786468:TCF786468 TLX786468:TMB786468 TVT786468:TVX786468 UFP786468:UFT786468 UPL786468:UPP786468 UZH786468:UZL786468 VJD786468:VJH786468 VSZ786468:VTD786468 WCV786468:WCZ786468 WMR786468:WMV786468 WWN786468:WWR786468 AF852004:AJ852004 KB852004:KF852004 TX852004:UB852004 ADT852004:ADX852004 ANP852004:ANT852004 AXL852004:AXP852004 BHH852004:BHL852004 BRD852004:BRH852004 CAZ852004:CBD852004 CKV852004:CKZ852004 CUR852004:CUV852004 DEN852004:DER852004 DOJ852004:DON852004 DYF852004:DYJ852004 EIB852004:EIF852004 ERX852004:ESB852004 FBT852004:FBX852004 FLP852004:FLT852004 FVL852004:FVP852004 GFH852004:GFL852004 GPD852004:GPH852004 GYZ852004:GZD852004 HIV852004:HIZ852004 HSR852004:HSV852004 ICN852004:ICR852004 IMJ852004:IMN852004 IWF852004:IWJ852004 JGB852004:JGF852004 JPX852004:JQB852004 JZT852004:JZX852004 KJP852004:KJT852004 KTL852004:KTP852004 LDH852004:LDL852004 LND852004:LNH852004 LWZ852004:LXD852004 MGV852004:MGZ852004 MQR852004:MQV852004 NAN852004:NAR852004 NKJ852004:NKN852004 NUF852004:NUJ852004 OEB852004:OEF852004 ONX852004:OOB852004 OXT852004:OXX852004 PHP852004:PHT852004 PRL852004:PRP852004 QBH852004:QBL852004 QLD852004:QLH852004 QUZ852004:QVD852004 REV852004:REZ852004 ROR852004:ROV852004 RYN852004:RYR852004 SIJ852004:SIN852004 SSF852004:SSJ852004 TCB852004:TCF852004 TLX852004:TMB852004 TVT852004:TVX852004 UFP852004:UFT852004 UPL852004:UPP852004 UZH852004:UZL852004 VJD852004:VJH852004 VSZ852004:VTD852004 WCV852004:WCZ852004 WMR852004:WMV852004 WWN852004:WWR852004 AF917540:AJ917540 KB917540:KF917540 TX917540:UB917540 ADT917540:ADX917540 ANP917540:ANT917540 AXL917540:AXP917540 BHH917540:BHL917540 BRD917540:BRH917540 CAZ917540:CBD917540 CKV917540:CKZ917540 CUR917540:CUV917540 DEN917540:DER917540 DOJ917540:DON917540 DYF917540:DYJ917540 EIB917540:EIF917540 ERX917540:ESB917540 FBT917540:FBX917540 FLP917540:FLT917540 FVL917540:FVP917540 GFH917540:GFL917540 GPD917540:GPH917540 GYZ917540:GZD917540 HIV917540:HIZ917540 HSR917540:HSV917540 ICN917540:ICR917540 IMJ917540:IMN917540 IWF917540:IWJ917540 JGB917540:JGF917540 JPX917540:JQB917540 JZT917540:JZX917540 KJP917540:KJT917540 KTL917540:KTP917540 LDH917540:LDL917540 LND917540:LNH917540 LWZ917540:LXD917540 MGV917540:MGZ917540 MQR917540:MQV917540 NAN917540:NAR917540 NKJ917540:NKN917540 NUF917540:NUJ917540 OEB917540:OEF917540 ONX917540:OOB917540 OXT917540:OXX917540 PHP917540:PHT917540 PRL917540:PRP917540 QBH917540:QBL917540 QLD917540:QLH917540 QUZ917540:QVD917540 REV917540:REZ917540 ROR917540:ROV917540 RYN917540:RYR917540 SIJ917540:SIN917540 SSF917540:SSJ917540 TCB917540:TCF917540 TLX917540:TMB917540 TVT917540:TVX917540 UFP917540:UFT917540 UPL917540:UPP917540 UZH917540:UZL917540 VJD917540:VJH917540 VSZ917540:VTD917540 WCV917540:WCZ917540 WMR917540:WMV917540 WWN917540:WWR917540 AF983076:AJ983076 KB983076:KF983076 TX983076:UB983076 ADT983076:ADX983076 ANP983076:ANT983076 AXL983076:AXP983076 BHH983076:BHL983076 BRD983076:BRH983076 CAZ983076:CBD983076 CKV983076:CKZ983076 CUR983076:CUV983076 DEN983076:DER983076 DOJ983076:DON983076 DYF983076:DYJ983076 EIB983076:EIF983076 ERX983076:ESB983076 FBT983076:FBX983076 FLP983076:FLT983076 FVL983076:FVP983076 GFH983076:GFL983076 GPD983076:GPH983076 GYZ983076:GZD983076 HIV983076:HIZ983076 HSR983076:HSV983076 ICN983076:ICR983076 IMJ983076:IMN983076 IWF983076:IWJ983076 JGB983076:JGF983076 JPX983076:JQB983076 JZT983076:JZX983076 KJP983076:KJT983076 KTL983076:KTP983076 LDH983076:LDL983076 LND983076:LNH983076 LWZ983076:LXD983076 MGV983076:MGZ983076 MQR983076:MQV983076 NAN983076:NAR983076 NKJ983076:NKN983076 NUF983076:NUJ983076 OEB983076:OEF983076 ONX983076:OOB983076 OXT983076:OXX983076 PHP983076:PHT983076 PRL983076:PRP983076 QBH983076:QBL983076 QLD983076:QLH983076 QUZ983076:QVD983076 REV983076:REZ983076 ROR983076:ROV983076 RYN983076:RYR983076 SIJ983076:SIN983076 SSF983076:SSJ983076 TCB983076:TCF983076 TLX983076:TMB983076 TVT983076:TVX983076 UFP983076:UFT983076 UPL983076:UPP983076 UZH983076:UZL983076 VJD983076:VJH983076 VSZ983076:VTD983076 WCV983076:WCZ983076 WMR983076:WMV983076 WWN983076:WWR983076 AF39:AJ39 KB39:KF39 TX39:UB39 ADT39:ADX39 ANP39:ANT39 AXL39:AXP39 BHH39:BHL39 BRD39:BRH39 CAZ39:CBD39 CKV39:CKZ39 CUR39:CUV39 DEN39:DER39 DOJ39:DON39 DYF39:DYJ39 EIB39:EIF39 ERX39:ESB39 FBT39:FBX39 FLP39:FLT39 FVL39:FVP39 GFH39:GFL39 GPD39:GPH39 GYZ39:GZD39 HIV39:HIZ39 HSR39:HSV39 ICN39:ICR39 IMJ39:IMN39 IWF39:IWJ39 JGB39:JGF39 JPX39:JQB39 JZT39:JZX39 KJP39:KJT39 KTL39:KTP39 LDH39:LDL39 LND39:LNH39 LWZ39:LXD39 MGV39:MGZ39 MQR39:MQV39 NAN39:NAR39 NKJ39:NKN39 NUF39:NUJ39 OEB39:OEF39 ONX39:OOB39 OXT39:OXX39 PHP39:PHT39 PRL39:PRP39 QBH39:QBL39 QLD39:QLH39 QUZ39:QVD39 REV39:REZ39 ROR39:ROV39 RYN39:RYR39 SIJ39:SIN39 SSF39:SSJ39 TCB39:TCF39 TLX39:TMB39 TVT39:TVX39 UFP39:UFT39 UPL39:UPP39 UZH39:UZL39 VJD39:VJH39 VSZ39:VTD39 WCV39:WCZ39 WMR39:WMV39 WWN39:WWR39 AF65575:AJ65575 KB65575:KF65575 TX65575:UB65575 ADT65575:ADX65575 ANP65575:ANT65575 AXL65575:AXP65575 BHH65575:BHL65575 BRD65575:BRH65575 CAZ65575:CBD65575 CKV65575:CKZ65575 CUR65575:CUV65575 DEN65575:DER65575 DOJ65575:DON65575 DYF65575:DYJ65575 EIB65575:EIF65575 ERX65575:ESB65575 FBT65575:FBX65575 FLP65575:FLT65575 FVL65575:FVP65575 GFH65575:GFL65575 GPD65575:GPH65575 GYZ65575:GZD65575 HIV65575:HIZ65575 HSR65575:HSV65575 ICN65575:ICR65575 IMJ65575:IMN65575 IWF65575:IWJ65575 JGB65575:JGF65575 JPX65575:JQB65575 JZT65575:JZX65575 KJP65575:KJT65575 KTL65575:KTP65575 LDH65575:LDL65575 LND65575:LNH65575 LWZ65575:LXD65575 MGV65575:MGZ65575 MQR65575:MQV65575 NAN65575:NAR65575 NKJ65575:NKN65575 NUF65575:NUJ65575 OEB65575:OEF65575 ONX65575:OOB65575 OXT65575:OXX65575 PHP65575:PHT65575 PRL65575:PRP65575 QBH65575:QBL65575 QLD65575:QLH65575 QUZ65575:QVD65575 REV65575:REZ65575 ROR65575:ROV65575 RYN65575:RYR65575 SIJ65575:SIN65575 SSF65575:SSJ65575 TCB65575:TCF65575 TLX65575:TMB65575 TVT65575:TVX65575 UFP65575:UFT65575 UPL65575:UPP65575 UZH65575:UZL65575 VJD65575:VJH65575 VSZ65575:VTD65575 WCV65575:WCZ65575 WMR65575:WMV65575 WWN65575:WWR65575 AF131111:AJ131111 KB131111:KF131111 TX131111:UB131111 ADT131111:ADX131111 ANP131111:ANT131111 AXL131111:AXP131111 BHH131111:BHL131111 BRD131111:BRH131111 CAZ131111:CBD131111 CKV131111:CKZ131111 CUR131111:CUV131111 DEN131111:DER131111 DOJ131111:DON131111 DYF131111:DYJ131111 EIB131111:EIF131111 ERX131111:ESB131111 FBT131111:FBX131111 FLP131111:FLT131111 FVL131111:FVP131111 GFH131111:GFL131111 GPD131111:GPH131111 GYZ131111:GZD131111 HIV131111:HIZ131111 HSR131111:HSV131111 ICN131111:ICR131111 IMJ131111:IMN131111 IWF131111:IWJ131111 JGB131111:JGF131111 JPX131111:JQB131111 JZT131111:JZX131111 KJP131111:KJT131111 KTL131111:KTP131111 LDH131111:LDL131111 LND131111:LNH131111 LWZ131111:LXD131111 MGV131111:MGZ131111 MQR131111:MQV131111 NAN131111:NAR131111 NKJ131111:NKN131111 NUF131111:NUJ131111 OEB131111:OEF131111 ONX131111:OOB131111 OXT131111:OXX131111 PHP131111:PHT131111 PRL131111:PRP131111 QBH131111:QBL131111 QLD131111:QLH131111 QUZ131111:QVD131111 REV131111:REZ131111 ROR131111:ROV131111 RYN131111:RYR131111 SIJ131111:SIN131111 SSF131111:SSJ131111 TCB131111:TCF131111 TLX131111:TMB131111 TVT131111:TVX131111 UFP131111:UFT131111 UPL131111:UPP131111 UZH131111:UZL131111 VJD131111:VJH131111 VSZ131111:VTD131111 WCV131111:WCZ131111 WMR131111:WMV131111 WWN131111:WWR131111 AF196647:AJ196647 KB196647:KF196647 TX196647:UB196647 ADT196647:ADX196647 ANP196647:ANT196647 AXL196647:AXP196647 BHH196647:BHL196647 BRD196647:BRH196647 CAZ196647:CBD196647 CKV196647:CKZ196647 CUR196647:CUV196647 DEN196647:DER196647 DOJ196647:DON196647 DYF196647:DYJ196647 EIB196647:EIF196647 ERX196647:ESB196647 FBT196647:FBX196647 FLP196647:FLT196647 FVL196647:FVP196647 GFH196647:GFL196647 GPD196647:GPH196647 GYZ196647:GZD196647 HIV196647:HIZ196647 HSR196647:HSV196647 ICN196647:ICR196647 IMJ196647:IMN196647 IWF196647:IWJ196647 JGB196647:JGF196647 JPX196647:JQB196647 JZT196647:JZX196647 KJP196647:KJT196647 KTL196647:KTP196647 LDH196647:LDL196647 LND196647:LNH196647 LWZ196647:LXD196647 MGV196647:MGZ196647 MQR196647:MQV196647 NAN196647:NAR196647 NKJ196647:NKN196647 NUF196647:NUJ196647 OEB196647:OEF196647 ONX196647:OOB196647 OXT196647:OXX196647 PHP196647:PHT196647 PRL196647:PRP196647 QBH196647:QBL196647 QLD196647:QLH196647 QUZ196647:QVD196647 REV196647:REZ196647 ROR196647:ROV196647 RYN196647:RYR196647 SIJ196647:SIN196647 SSF196647:SSJ196647 TCB196647:TCF196647 TLX196647:TMB196647 TVT196647:TVX196647 UFP196647:UFT196647 UPL196647:UPP196647 UZH196647:UZL196647 VJD196647:VJH196647 VSZ196647:VTD196647 WCV196647:WCZ196647 WMR196647:WMV196647 WWN196647:WWR196647 AF262183:AJ262183 KB262183:KF262183 TX262183:UB262183 ADT262183:ADX262183 ANP262183:ANT262183 AXL262183:AXP262183 BHH262183:BHL262183 BRD262183:BRH262183 CAZ262183:CBD262183 CKV262183:CKZ262183 CUR262183:CUV262183 DEN262183:DER262183 DOJ262183:DON262183 DYF262183:DYJ262183 EIB262183:EIF262183 ERX262183:ESB262183 FBT262183:FBX262183 FLP262183:FLT262183 FVL262183:FVP262183 GFH262183:GFL262183 GPD262183:GPH262183 GYZ262183:GZD262183 HIV262183:HIZ262183 HSR262183:HSV262183 ICN262183:ICR262183 IMJ262183:IMN262183 IWF262183:IWJ262183 JGB262183:JGF262183 JPX262183:JQB262183 JZT262183:JZX262183 KJP262183:KJT262183 KTL262183:KTP262183 LDH262183:LDL262183 LND262183:LNH262183 LWZ262183:LXD262183 MGV262183:MGZ262183 MQR262183:MQV262183 NAN262183:NAR262183 NKJ262183:NKN262183 NUF262183:NUJ262183 OEB262183:OEF262183 ONX262183:OOB262183 OXT262183:OXX262183 PHP262183:PHT262183 PRL262183:PRP262183 QBH262183:QBL262183 QLD262183:QLH262183 QUZ262183:QVD262183 REV262183:REZ262183 ROR262183:ROV262183 RYN262183:RYR262183 SIJ262183:SIN262183 SSF262183:SSJ262183 TCB262183:TCF262183 TLX262183:TMB262183 TVT262183:TVX262183 UFP262183:UFT262183 UPL262183:UPP262183 UZH262183:UZL262183 VJD262183:VJH262183 VSZ262183:VTD262183 WCV262183:WCZ262183 WMR262183:WMV262183 WWN262183:WWR262183 AF327719:AJ327719 KB327719:KF327719 TX327719:UB327719 ADT327719:ADX327719 ANP327719:ANT327719 AXL327719:AXP327719 BHH327719:BHL327719 BRD327719:BRH327719 CAZ327719:CBD327719 CKV327719:CKZ327719 CUR327719:CUV327719 DEN327719:DER327719 DOJ327719:DON327719 DYF327719:DYJ327719 EIB327719:EIF327719 ERX327719:ESB327719 FBT327719:FBX327719 FLP327719:FLT327719 FVL327719:FVP327719 GFH327719:GFL327719 GPD327719:GPH327719 GYZ327719:GZD327719 HIV327719:HIZ327719 HSR327719:HSV327719 ICN327719:ICR327719 IMJ327719:IMN327719 IWF327719:IWJ327719 JGB327719:JGF327719 JPX327719:JQB327719 JZT327719:JZX327719 KJP327719:KJT327719 KTL327719:KTP327719 LDH327719:LDL327719 LND327719:LNH327719 LWZ327719:LXD327719 MGV327719:MGZ327719 MQR327719:MQV327719 NAN327719:NAR327719 NKJ327719:NKN327719 NUF327719:NUJ327719 OEB327719:OEF327719 ONX327719:OOB327719 OXT327719:OXX327719 PHP327719:PHT327719 PRL327719:PRP327719 QBH327719:QBL327719 QLD327719:QLH327719 QUZ327719:QVD327719 REV327719:REZ327719 ROR327719:ROV327719 RYN327719:RYR327719 SIJ327719:SIN327719 SSF327719:SSJ327719 TCB327719:TCF327719 TLX327719:TMB327719 TVT327719:TVX327719 UFP327719:UFT327719 UPL327719:UPP327719 UZH327719:UZL327719 VJD327719:VJH327719 VSZ327719:VTD327719 WCV327719:WCZ327719 WMR327719:WMV327719 WWN327719:WWR327719 AF393255:AJ393255 KB393255:KF393255 TX393255:UB393255 ADT393255:ADX393255 ANP393255:ANT393255 AXL393255:AXP393255 BHH393255:BHL393255 BRD393255:BRH393255 CAZ393255:CBD393255 CKV393255:CKZ393255 CUR393255:CUV393255 DEN393255:DER393255 DOJ393255:DON393255 DYF393255:DYJ393255 EIB393255:EIF393255 ERX393255:ESB393255 FBT393255:FBX393255 FLP393255:FLT393255 FVL393255:FVP393255 GFH393255:GFL393255 GPD393255:GPH393255 GYZ393255:GZD393255 HIV393255:HIZ393255 HSR393255:HSV393255 ICN393255:ICR393255 IMJ393255:IMN393255 IWF393255:IWJ393255 JGB393255:JGF393255 JPX393255:JQB393255 JZT393255:JZX393255 KJP393255:KJT393255 KTL393255:KTP393255 LDH393255:LDL393255 LND393255:LNH393255 LWZ393255:LXD393255 MGV393255:MGZ393255 MQR393255:MQV393255 NAN393255:NAR393255 NKJ393255:NKN393255 NUF393255:NUJ393255 OEB393255:OEF393255 ONX393255:OOB393255 OXT393255:OXX393255 PHP393255:PHT393255 PRL393255:PRP393255 QBH393255:QBL393255 QLD393255:QLH393255 QUZ393255:QVD393255 REV393255:REZ393255 ROR393255:ROV393255 RYN393255:RYR393255 SIJ393255:SIN393255 SSF393255:SSJ393255 TCB393255:TCF393255 TLX393255:TMB393255 TVT393255:TVX393255 UFP393255:UFT393255 UPL393255:UPP393255 UZH393255:UZL393255 VJD393255:VJH393255 VSZ393255:VTD393255 WCV393255:WCZ393255 WMR393255:WMV393255 WWN393255:WWR393255 AF458791:AJ458791 KB458791:KF458791 TX458791:UB458791 ADT458791:ADX458791 ANP458791:ANT458791 AXL458791:AXP458791 BHH458791:BHL458791 BRD458791:BRH458791 CAZ458791:CBD458791 CKV458791:CKZ458791 CUR458791:CUV458791 DEN458791:DER458791 DOJ458791:DON458791 DYF458791:DYJ458791 EIB458791:EIF458791 ERX458791:ESB458791 FBT458791:FBX458791 FLP458791:FLT458791 FVL458791:FVP458791 GFH458791:GFL458791 GPD458791:GPH458791 GYZ458791:GZD458791 HIV458791:HIZ458791 HSR458791:HSV458791 ICN458791:ICR458791 IMJ458791:IMN458791 IWF458791:IWJ458791 JGB458791:JGF458791 JPX458791:JQB458791 JZT458791:JZX458791 KJP458791:KJT458791 KTL458791:KTP458791 LDH458791:LDL458791 LND458791:LNH458791 LWZ458791:LXD458791 MGV458791:MGZ458791 MQR458791:MQV458791 NAN458791:NAR458791 NKJ458791:NKN458791 NUF458791:NUJ458791 OEB458791:OEF458791 ONX458791:OOB458791 OXT458791:OXX458791 PHP458791:PHT458791 PRL458791:PRP458791 QBH458791:QBL458791 QLD458791:QLH458791 QUZ458791:QVD458791 REV458791:REZ458791 ROR458791:ROV458791 RYN458791:RYR458791 SIJ458791:SIN458791 SSF458791:SSJ458791 TCB458791:TCF458791 TLX458791:TMB458791 TVT458791:TVX458791 UFP458791:UFT458791 UPL458791:UPP458791 UZH458791:UZL458791 VJD458791:VJH458791 VSZ458791:VTD458791 WCV458791:WCZ458791 WMR458791:WMV458791 WWN458791:WWR458791 AF524327:AJ524327 KB524327:KF524327 TX524327:UB524327 ADT524327:ADX524327 ANP524327:ANT524327 AXL524327:AXP524327 BHH524327:BHL524327 BRD524327:BRH524327 CAZ524327:CBD524327 CKV524327:CKZ524327 CUR524327:CUV524327 DEN524327:DER524327 DOJ524327:DON524327 DYF524327:DYJ524327 EIB524327:EIF524327 ERX524327:ESB524327 FBT524327:FBX524327 FLP524327:FLT524327 FVL524327:FVP524327 GFH524327:GFL524327 GPD524327:GPH524327 GYZ524327:GZD524327 HIV524327:HIZ524327 HSR524327:HSV524327 ICN524327:ICR524327 IMJ524327:IMN524327 IWF524327:IWJ524327 JGB524327:JGF524327 JPX524327:JQB524327 JZT524327:JZX524327 KJP524327:KJT524327 KTL524327:KTP524327 LDH524327:LDL524327 LND524327:LNH524327 LWZ524327:LXD524327 MGV524327:MGZ524327 MQR524327:MQV524327 NAN524327:NAR524327 NKJ524327:NKN524327 NUF524327:NUJ524327 OEB524327:OEF524327 ONX524327:OOB524327 OXT524327:OXX524327 PHP524327:PHT524327 PRL524327:PRP524327 QBH524327:QBL524327 QLD524327:QLH524327 QUZ524327:QVD524327 REV524327:REZ524327 ROR524327:ROV524327 RYN524327:RYR524327 SIJ524327:SIN524327 SSF524327:SSJ524327 TCB524327:TCF524327 TLX524327:TMB524327 TVT524327:TVX524327 UFP524327:UFT524327 UPL524327:UPP524327 UZH524327:UZL524327 VJD524327:VJH524327 VSZ524327:VTD524327 WCV524327:WCZ524327 WMR524327:WMV524327 WWN524327:WWR524327 AF589863:AJ589863 KB589863:KF589863 TX589863:UB589863 ADT589863:ADX589863 ANP589863:ANT589863 AXL589863:AXP589863 BHH589863:BHL589863 BRD589863:BRH589863 CAZ589863:CBD589863 CKV589863:CKZ589863 CUR589863:CUV589863 DEN589863:DER589863 DOJ589863:DON589863 DYF589863:DYJ589863 EIB589863:EIF589863 ERX589863:ESB589863 FBT589863:FBX589863 FLP589863:FLT589863 FVL589863:FVP589863 GFH589863:GFL589863 GPD589863:GPH589863 GYZ589863:GZD589863 HIV589863:HIZ589863 HSR589863:HSV589863 ICN589863:ICR589863 IMJ589863:IMN589863 IWF589863:IWJ589863 JGB589863:JGF589863 JPX589863:JQB589863 JZT589863:JZX589863 KJP589863:KJT589863 KTL589863:KTP589863 LDH589863:LDL589863 LND589863:LNH589863 LWZ589863:LXD589863 MGV589863:MGZ589863 MQR589863:MQV589863 NAN589863:NAR589863 NKJ589863:NKN589863 NUF589863:NUJ589863 OEB589863:OEF589863 ONX589863:OOB589863 OXT589863:OXX589863 PHP589863:PHT589863 PRL589863:PRP589863 QBH589863:QBL589863 QLD589863:QLH589863 QUZ589863:QVD589863 REV589863:REZ589863 ROR589863:ROV589863 RYN589863:RYR589863 SIJ589863:SIN589863 SSF589863:SSJ589863 TCB589863:TCF589863 TLX589863:TMB589863 TVT589863:TVX589863 UFP589863:UFT589863 UPL589863:UPP589863 UZH589863:UZL589863 VJD589863:VJH589863 VSZ589863:VTD589863 WCV589863:WCZ589863 WMR589863:WMV589863 WWN589863:WWR589863 AF655399:AJ655399 KB655399:KF655399 TX655399:UB655399 ADT655399:ADX655399 ANP655399:ANT655399 AXL655399:AXP655399 BHH655399:BHL655399 BRD655399:BRH655399 CAZ655399:CBD655399 CKV655399:CKZ655399 CUR655399:CUV655399 DEN655399:DER655399 DOJ655399:DON655399 DYF655399:DYJ655399 EIB655399:EIF655399 ERX655399:ESB655399 FBT655399:FBX655399 FLP655399:FLT655399 FVL655399:FVP655399 GFH655399:GFL655399 GPD655399:GPH655399 GYZ655399:GZD655399 HIV655399:HIZ655399 HSR655399:HSV655399 ICN655399:ICR655399 IMJ655399:IMN655399 IWF655399:IWJ655399 JGB655399:JGF655399 JPX655399:JQB655399 JZT655399:JZX655399 KJP655399:KJT655399 KTL655399:KTP655399 LDH655399:LDL655399 LND655399:LNH655399 LWZ655399:LXD655399 MGV655399:MGZ655399 MQR655399:MQV655399 NAN655399:NAR655399 NKJ655399:NKN655399 NUF655399:NUJ655399 OEB655399:OEF655399 ONX655399:OOB655399 OXT655399:OXX655399 PHP655399:PHT655399 PRL655399:PRP655399 QBH655399:QBL655399 QLD655399:QLH655399 QUZ655399:QVD655399 REV655399:REZ655399 ROR655399:ROV655399 RYN655399:RYR655399 SIJ655399:SIN655399 SSF655399:SSJ655399 TCB655399:TCF655399 TLX655399:TMB655399 TVT655399:TVX655399 UFP655399:UFT655399 UPL655399:UPP655399 UZH655399:UZL655399 VJD655399:VJH655399 VSZ655399:VTD655399 WCV655399:WCZ655399 WMR655399:WMV655399 WWN655399:WWR655399 AF720935:AJ720935 KB720935:KF720935 TX720935:UB720935 ADT720935:ADX720935 ANP720935:ANT720935 AXL720935:AXP720935 BHH720935:BHL720935 BRD720935:BRH720935 CAZ720935:CBD720935 CKV720935:CKZ720935 CUR720935:CUV720935 DEN720935:DER720935 DOJ720935:DON720935 DYF720935:DYJ720935 EIB720935:EIF720935 ERX720935:ESB720935 FBT720935:FBX720935 FLP720935:FLT720935 FVL720935:FVP720935 GFH720935:GFL720935 GPD720935:GPH720935 GYZ720935:GZD720935 HIV720935:HIZ720935 HSR720935:HSV720935 ICN720935:ICR720935 IMJ720935:IMN720935 IWF720935:IWJ720935 JGB720935:JGF720935 JPX720935:JQB720935 JZT720935:JZX720935 KJP720935:KJT720935 KTL720935:KTP720935 LDH720935:LDL720935 LND720935:LNH720935 LWZ720935:LXD720935 MGV720935:MGZ720935 MQR720935:MQV720935 NAN720935:NAR720935 NKJ720935:NKN720935 NUF720935:NUJ720935 OEB720935:OEF720935 ONX720935:OOB720935 OXT720935:OXX720935 PHP720935:PHT720935 PRL720935:PRP720935 QBH720935:QBL720935 QLD720935:QLH720935 QUZ720935:QVD720935 REV720935:REZ720935 ROR720935:ROV720935 RYN720935:RYR720935 SIJ720935:SIN720935 SSF720935:SSJ720935 TCB720935:TCF720935 TLX720935:TMB720935 TVT720935:TVX720935 UFP720935:UFT720935 UPL720935:UPP720935 UZH720935:UZL720935 VJD720935:VJH720935 VSZ720935:VTD720935 WCV720935:WCZ720935 WMR720935:WMV720935 WWN720935:WWR720935 AF786471:AJ786471 KB786471:KF786471 TX786471:UB786471 ADT786471:ADX786471 ANP786471:ANT786471 AXL786471:AXP786471 BHH786471:BHL786471 BRD786471:BRH786471 CAZ786471:CBD786471 CKV786471:CKZ786471 CUR786471:CUV786471 DEN786471:DER786471 DOJ786471:DON786471 DYF786471:DYJ786471 EIB786471:EIF786471 ERX786471:ESB786471 FBT786471:FBX786471 FLP786471:FLT786471 FVL786471:FVP786471 GFH786471:GFL786471 GPD786471:GPH786471 GYZ786471:GZD786471 HIV786471:HIZ786471 HSR786471:HSV786471 ICN786471:ICR786471 IMJ786471:IMN786471 IWF786471:IWJ786471 JGB786471:JGF786471 JPX786471:JQB786471 JZT786471:JZX786471 KJP786471:KJT786471 KTL786471:KTP786471 LDH786471:LDL786471 LND786471:LNH786471 LWZ786471:LXD786471 MGV786471:MGZ786471 MQR786471:MQV786471 NAN786471:NAR786471 NKJ786471:NKN786471 NUF786471:NUJ786471 OEB786471:OEF786471 ONX786471:OOB786471 OXT786471:OXX786471 PHP786471:PHT786471 PRL786471:PRP786471 QBH786471:QBL786471 QLD786471:QLH786471 QUZ786471:QVD786471 REV786471:REZ786471 ROR786471:ROV786471 RYN786471:RYR786471 SIJ786471:SIN786471 SSF786471:SSJ786471 TCB786471:TCF786471 TLX786471:TMB786471 TVT786471:TVX786471 UFP786471:UFT786471 UPL786471:UPP786471 UZH786471:UZL786471 VJD786471:VJH786471 VSZ786471:VTD786471 WCV786471:WCZ786471 WMR786471:WMV786471 WWN786471:WWR786471 AF852007:AJ852007 KB852007:KF852007 TX852007:UB852007 ADT852007:ADX852007 ANP852007:ANT852007 AXL852007:AXP852007 BHH852007:BHL852007 BRD852007:BRH852007 CAZ852007:CBD852007 CKV852007:CKZ852007 CUR852007:CUV852007 DEN852007:DER852007 DOJ852007:DON852007 DYF852007:DYJ852007 EIB852007:EIF852007 ERX852007:ESB852007 FBT852007:FBX852007 FLP852007:FLT852007 FVL852007:FVP852007 GFH852007:GFL852007 GPD852007:GPH852007 GYZ852007:GZD852007 HIV852007:HIZ852007 HSR852007:HSV852007 ICN852007:ICR852007 IMJ852007:IMN852007 IWF852007:IWJ852007 JGB852007:JGF852007 JPX852007:JQB852007 JZT852007:JZX852007 KJP852007:KJT852007 KTL852007:KTP852007 LDH852007:LDL852007 LND852007:LNH852007 LWZ852007:LXD852007 MGV852007:MGZ852007 MQR852007:MQV852007 NAN852007:NAR852007 NKJ852007:NKN852007 NUF852007:NUJ852007 OEB852007:OEF852007 ONX852007:OOB852007 OXT852007:OXX852007 PHP852007:PHT852007 PRL852007:PRP852007 QBH852007:QBL852007 QLD852007:QLH852007 QUZ852007:QVD852007 REV852007:REZ852007 ROR852007:ROV852007 RYN852007:RYR852007 SIJ852007:SIN852007 SSF852007:SSJ852007 TCB852007:TCF852007 TLX852007:TMB852007 TVT852007:TVX852007 UFP852007:UFT852007 UPL852007:UPP852007 UZH852007:UZL852007 VJD852007:VJH852007 VSZ852007:VTD852007 WCV852007:WCZ852007 WMR852007:WMV852007 WWN852007:WWR852007 AF917543:AJ917543 KB917543:KF917543 TX917543:UB917543 ADT917543:ADX917543 ANP917543:ANT917543 AXL917543:AXP917543 BHH917543:BHL917543 BRD917543:BRH917543 CAZ917543:CBD917543 CKV917543:CKZ917543 CUR917543:CUV917543 DEN917543:DER917543 DOJ917543:DON917543 DYF917543:DYJ917543 EIB917543:EIF917543 ERX917543:ESB917543 FBT917543:FBX917543 FLP917543:FLT917543 FVL917543:FVP917543 GFH917543:GFL917543 GPD917543:GPH917543 GYZ917543:GZD917543 HIV917543:HIZ917543 HSR917543:HSV917543 ICN917543:ICR917543 IMJ917543:IMN917543 IWF917543:IWJ917543 JGB917543:JGF917543 JPX917543:JQB917543 JZT917543:JZX917543 KJP917543:KJT917543 KTL917543:KTP917543 LDH917543:LDL917543 LND917543:LNH917543 LWZ917543:LXD917543 MGV917543:MGZ917543 MQR917543:MQV917543 NAN917543:NAR917543 NKJ917543:NKN917543 NUF917543:NUJ917543 OEB917543:OEF917543 ONX917543:OOB917543 OXT917543:OXX917543 PHP917543:PHT917543 PRL917543:PRP917543 QBH917543:QBL917543 QLD917543:QLH917543 QUZ917543:QVD917543 REV917543:REZ917543 ROR917543:ROV917543 RYN917543:RYR917543 SIJ917543:SIN917543 SSF917543:SSJ917543 TCB917543:TCF917543 TLX917543:TMB917543 TVT917543:TVX917543 UFP917543:UFT917543 UPL917543:UPP917543 UZH917543:UZL917543 VJD917543:VJH917543 VSZ917543:VTD917543 WCV917543:WCZ917543 WMR917543:WMV917543 WWN917543:WWR917543 AF983079:AJ983079 KB983079:KF983079 TX983079:UB983079 ADT983079:ADX983079 ANP983079:ANT983079 AXL983079:AXP983079 BHH983079:BHL983079 BRD983079:BRH983079 CAZ983079:CBD983079 CKV983079:CKZ983079 CUR983079:CUV983079 DEN983079:DER983079 DOJ983079:DON983079 DYF983079:DYJ983079 EIB983079:EIF983079 ERX983079:ESB983079 FBT983079:FBX983079 FLP983079:FLT983079 FVL983079:FVP983079 GFH983079:GFL983079 GPD983079:GPH983079 GYZ983079:GZD983079 HIV983079:HIZ983079 HSR983079:HSV983079 ICN983079:ICR983079 IMJ983079:IMN983079 IWF983079:IWJ983079 JGB983079:JGF983079 JPX983079:JQB983079 JZT983079:JZX983079 KJP983079:KJT983079 KTL983079:KTP983079 LDH983079:LDL983079 LND983079:LNH983079 LWZ983079:LXD983079 MGV983079:MGZ983079 MQR983079:MQV983079 NAN983079:NAR983079 NKJ983079:NKN983079 NUF983079:NUJ983079 OEB983079:OEF983079 ONX983079:OOB983079 OXT983079:OXX983079 PHP983079:PHT983079 PRL983079:PRP983079 QBH983079:QBL983079 QLD983079:QLH983079 QUZ983079:QVD983079 REV983079:REZ983079 ROR983079:ROV983079 RYN983079:RYR983079 SIJ983079:SIN983079 SSF983079:SSJ983079 TCB983079:TCF983079 TLX983079:TMB983079 TVT983079:TVX983079 UFP983079:UFT983079 UPL983079:UPP983079 UZH983079:UZL983079 VJD983079:VJH983079 VSZ983079:VTD983079 WCV983079:WCZ983079 WMR983079:WMV983079 WWN983079:WWR983079 AE23:AE51 KA23:KA51 TW23:TW51 ADS23:ADS51 ANO23:ANO51 AXK23:AXK51 BHG23:BHG51 BRC23:BRC51 CAY23:CAY51 CKU23:CKU51 CUQ23:CUQ51 DEM23:DEM51 DOI23:DOI51 DYE23:DYE51 EIA23:EIA51 ERW23:ERW51 FBS23:FBS51 FLO23:FLO51 FVK23:FVK51 GFG23:GFG51 GPC23:GPC51 GYY23:GYY51 HIU23:HIU51 HSQ23:HSQ51 ICM23:ICM51 IMI23:IMI51 IWE23:IWE51 JGA23:JGA51 JPW23:JPW51 JZS23:JZS51 KJO23:KJO51 KTK23:KTK51 LDG23:LDG51 LNC23:LNC51 LWY23:LWY51 MGU23:MGU51 MQQ23:MQQ51 NAM23:NAM51 NKI23:NKI51 NUE23:NUE51 OEA23:OEA51 ONW23:ONW51 OXS23:OXS51 PHO23:PHO51 PRK23:PRK51 QBG23:QBG51 QLC23:QLC51 QUY23:QUY51 REU23:REU51 ROQ23:ROQ51 RYM23:RYM51 SII23:SII51 SSE23:SSE51 TCA23:TCA51 TLW23:TLW51 TVS23:TVS51 UFO23:UFO51 UPK23:UPK51 UZG23:UZG51 VJC23:VJC51 VSY23:VSY51 WCU23:WCU51 WMQ23:WMQ51 WWM23:WWM51 AE65559:AE65587 KA65559:KA65587 TW65559:TW65587 ADS65559:ADS65587 ANO65559:ANO65587 AXK65559:AXK65587 BHG65559:BHG65587 BRC65559:BRC65587 CAY65559:CAY65587 CKU65559:CKU65587 CUQ65559:CUQ65587 DEM65559:DEM65587 DOI65559:DOI65587 DYE65559:DYE65587 EIA65559:EIA65587 ERW65559:ERW65587 FBS65559:FBS65587 FLO65559:FLO65587 FVK65559:FVK65587 GFG65559:GFG65587 GPC65559:GPC65587 GYY65559:GYY65587 HIU65559:HIU65587 HSQ65559:HSQ65587 ICM65559:ICM65587 IMI65559:IMI65587 IWE65559:IWE65587 JGA65559:JGA65587 JPW65559:JPW65587 JZS65559:JZS65587 KJO65559:KJO65587 KTK65559:KTK65587 LDG65559:LDG65587 LNC65559:LNC65587 LWY65559:LWY65587 MGU65559:MGU65587 MQQ65559:MQQ65587 NAM65559:NAM65587 NKI65559:NKI65587 NUE65559:NUE65587 OEA65559:OEA65587 ONW65559:ONW65587 OXS65559:OXS65587 PHO65559:PHO65587 PRK65559:PRK65587 QBG65559:QBG65587 QLC65559:QLC65587 QUY65559:QUY65587 REU65559:REU65587 ROQ65559:ROQ65587 RYM65559:RYM65587 SII65559:SII65587 SSE65559:SSE65587 TCA65559:TCA65587 TLW65559:TLW65587 TVS65559:TVS65587 UFO65559:UFO65587 UPK65559:UPK65587 UZG65559:UZG65587 VJC65559:VJC65587 VSY65559:VSY65587 WCU65559:WCU65587 WMQ65559:WMQ65587 WWM65559:WWM65587 AE131095:AE131123 KA131095:KA131123 TW131095:TW131123 ADS131095:ADS131123 ANO131095:ANO131123 AXK131095:AXK131123 BHG131095:BHG131123 BRC131095:BRC131123 CAY131095:CAY131123 CKU131095:CKU131123 CUQ131095:CUQ131123 DEM131095:DEM131123 DOI131095:DOI131123 DYE131095:DYE131123 EIA131095:EIA131123 ERW131095:ERW131123 FBS131095:FBS131123 FLO131095:FLO131123 FVK131095:FVK131123 GFG131095:GFG131123 GPC131095:GPC131123 GYY131095:GYY131123 HIU131095:HIU131123 HSQ131095:HSQ131123 ICM131095:ICM131123 IMI131095:IMI131123 IWE131095:IWE131123 JGA131095:JGA131123 JPW131095:JPW131123 JZS131095:JZS131123 KJO131095:KJO131123 KTK131095:KTK131123 LDG131095:LDG131123 LNC131095:LNC131123 LWY131095:LWY131123 MGU131095:MGU131123 MQQ131095:MQQ131123 NAM131095:NAM131123 NKI131095:NKI131123 NUE131095:NUE131123 OEA131095:OEA131123 ONW131095:ONW131123 OXS131095:OXS131123 PHO131095:PHO131123 PRK131095:PRK131123 QBG131095:QBG131123 QLC131095:QLC131123 QUY131095:QUY131123 REU131095:REU131123 ROQ131095:ROQ131123 RYM131095:RYM131123 SII131095:SII131123 SSE131095:SSE131123 TCA131095:TCA131123 TLW131095:TLW131123 TVS131095:TVS131123 UFO131095:UFO131123 UPK131095:UPK131123 UZG131095:UZG131123 VJC131095:VJC131123 VSY131095:VSY131123 WCU131095:WCU131123 WMQ131095:WMQ131123 WWM131095:WWM131123 AE196631:AE196659 KA196631:KA196659 TW196631:TW196659 ADS196631:ADS196659 ANO196631:ANO196659 AXK196631:AXK196659 BHG196631:BHG196659 BRC196631:BRC196659 CAY196631:CAY196659 CKU196631:CKU196659 CUQ196631:CUQ196659 DEM196631:DEM196659 DOI196631:DOI196659 DYE196631:DYE196659 EIA196631:EIA196659 ERW196631:ERW196659 FBS196631:FBS196659 FLO196631:FLO196659 FVK196631:FVK196659 GFG196631:GFG196659 GPC196631:GPC196659 GYY196631:GYY196659 HIU196631:HIU196659 HSQ196631:HSQ196659 ICM196631:ICM196659 IMI196631:IMI196659 IWE196631:IWE196659 JGA196631:JGA196659 JPW196631:JPW196659 JZS196631:JZS196659 KJO196631:KJO196659 KTK196631:KTK196659 LDG196631:LDG196659 LNC196631:LNC196659 LWY196631:LWY196659 MGU196631:MGU196659 MQQ196631:MQQ196659 NAM196631:NAM196659 NKI196631:NKI196659 NUE196631:NUE196659 OEA196631:OEA196659 ONW196631:ONW196659 OXS196631:OXS196659 PHO196631:PHO196659 PRK196631:PRK196659 QBG196631:QBG196659 QLC196631:QLC196659 QUY196631:QUY196659 REU196631:REU196659 ROQ196631:ROQ196659 RYM196631:RYM196659 SII196631:SII196659 SSE196631:SSE196659 TCA196631:TCA196659 TLW196631:TLW196659 TVS196631:TVS196659 UFO196631:UFO196659 UPK196631:UPK196659 UZG196631:UZG196659 VJC196631:VJC196659 VSY196631:VSY196659 WCU196631:WCU196659 WMQ196631:WMQ196659 WWM196631:WWM196659 AE262167:AE262195 KA262167:KA262195 TW262167:TW262195 ADS262167:ADS262195 ANO262167:ANO262195 AXK262167:AXK262195 BHG262167:BHG262195 BRC262167:BRC262195 CAY262167:CAY262195 CKU262167:CKU262195 CUQ262167:CUQ262195 DEM262167:DEM262195 DOI262167:DOI262195 DYE262167:DYE262195 EIA262167:EIA262195 ERW262167:ERW262195 FBS262167:FBS262195 FLO262167:FLO262195 FVK262167:FVK262195 GFG262167:GFG262195 GPC262167:GPC262195 GYY262167:GYY262195 HIU262167:HIU262195 HSQ262167:HSQ262195 ICM262167:ICM262195 IMI262167:IMI262195 IWE262167:IWE262195 JGA262167:JGA262195 JPW262167:JPW262195 JZS262167:JZS262195 KJO262167:KJO262195 KTK262167:KTK262195 LDG262167:LDG262195 LNC262167:LNC262195 LWY262167:LWY262195 MGU262167:MGU262195 MQQ262167:MQQ262195 NAM262167:NAM262195 NKI262167:NKI262195 NUE262167:NUE262195 OEA262167:OEA262195 ONW262167:ONW262195 OXS262167:OXS262195 PHO262167:PHO262195 PRK262167:PRK262195 QBG262167:QBG262195 QLC262167:QLC262195 QUY262167:QUY262195 REU262167:REU262195 ROQ262167:ROQ262195 RYM262167:RYM262195 SII262167:SII262195 SSE262167:SSE262195 TCA262167:TCA262195 TLW262167:TLW262195 TVS262167:TVS262195 UFO262167:UFO262195 UPK262167:UPK262195 UZG262167:UZG262195 VJC262167:VJC262195 VSY262167:VSY262195 WCU262167:WCU262195 WMQ262167:WMQ262195 WWM262167:WWM262195 AE327703:AE327731 KA327703:KA327731 TW327703:TW327731 ADS327703:ADS327731 ANO327703:ANO327731 AXK327703:AXK327731 BHG327703:BHG327731 BRC327703:BRC327731 CAY327703:CAY327731 CKU327703:CKU327731 CUQ327703:CUQ327731 DEM327703:DEM327731 DOI327703:DOI327731 DYE327703:DYE327731 EIA327703:EIA327731 ERW327703:ERW327731 FBS327703:FBS327731 FLO327703:FLO327731 FVK327703:FVK327731 GFG327703:GFG327731 GPC327703:GPC327731 GYY327703:GYY327731 HIU327703:HIU327731 HSQ327703:HSQ327731 ICM327703:ICM327731 IMI327703:IMI327731 IWE327703:IWE327731 JGA327703:JGA327731 JPW327703:JPW327731 JZS327703:JZS327731 KJO327703:KJO327731 KTK327703:KTK327731 LDG327703:LDG327731 LNC327703:LNC327731 LWY327703:LWY327731 MGU327703:MGU327731 MQQ327703:MQQ327731 NAM327703:NAM327731 NKI327703:NKI327731 NUE327703:NUE327731 OEA327703:OEA327731 ONW327703:ONW327731 OXS327703:OXS327731 PHO327703:PHO327731 PRK327703:PRK327731 QBG327703:QBG327731 QLC327703:QLC327731 QUY327703:QUY327731 REU327703:REU327731 ROQ327703:ROQ327731 RYM327703:RYM327731 SII327703:SII327731 SSE327703:SSE327731 TCA327703:TCA327731 TLW327703:TLW327731 TVS327703:TVS327731 UFO327703:UFO327731 UPK327703:UPK327731 UZG327703:UZG327731 VJC327703:VJC327731 VSY327703:VSY327731 WCU327703:WCU327731 WMQ327703:WMQ327731 WWM327703:WWM327731 AE393239:AE393267 KA393239:KA393267 TW393239:TW393267 ADS393239:ADS393267 ANO393239:ANO393267 AXK393239:AXK393267 BHG393239:BHG393267 BRC393239:BRC393267 CAY393239:CAY393267 CKU393239:CKU393267 CUQ393239:CUQ393267 DEM393239:DEM393267 DOI393239:DOI393267 DYE393239:DYE393267 EIA393239:EIA393267 ERW393239:ERW393267 FBS393239:FBS393267 FLO393239:FLO393267 FVK393239:FVK393267 GFG393239:GFG393267 GPC393239:GPC393267 GYY393239:GYY393267 HIU393239:HIU393267 HSQ393239:HSQ393267 ICM393239:ICM393267 IMI393239:IMI393267 IWE393239:IWE393267 JGA393239:JGA393267 JPW393239:JPW393267 JZS393239:JZS393267 KJO393239:KJO393267 KTK393239:KTK393267 LDG393239:LDG393267 LNC393239:LNC393267 LWY393239:LWY393267 MGU393239:MGU393267 MQQ393239:MQQ393267 NAM393239:NAM393267 NKI393239:NKI393267 NUE393239:NUE393267 OEA393239:OEA393267 ONW393239:ONW393267 OXS393239:OXS393267 PHO393239:PHO393267 PRK393239:PRK393267 QBG393239:QBG393267 QLC393239:QLC393267 QUY393239:QUY393267 REU393239:REU393267 ROQ393239:ROQ393267 RYM393239:RYM393267 SII393239:SII393267 SSE393239:SSE393267 TCA393239:TCA393267 TLW393239:TLW393267 TVS393239:TVS393267 UFO393239:UFO393267 UPK393239:UPK393267 UZG393239:UZG393267 VJC393239:VJC393267 VSY393239:VSY393267 WCU393239:WCU393267 WMQ393239:WMQ393267 WWM393239:WWM393267 AE458775:AE458803 KA458775:KA458803 TW458775:TW458803 ADS458775:ADS458803 ANO458775:ANO458803 AXK458775:AXK458803 BHG458775:BHG458803 BRC458775:BRC458803 CAY458775:CAY458803 CKU458775:CKU458803 CUQ458775:CUQ458803 DEM458775:DEM458803 DOI458775:DOI458803 DYE458775:DYE458803 EIA458775:EIA458803 ERW458775:ERW458803 FBS458775:FBS458803 FLO458775:FLO458803 FVK458775:FVK458803 GFG458775:GFG458803 GPC458775:GPC458803 GYY458775:GYY458803 HIU458775:HIU458803 HSQ458775:HSQ458803 ICM458775:ICM458803 IMI458775:IMI458803 IWE458775:IWE458803 JGA458775:JGA458803 JPW458775:JPW458803 JZS458775:JZS458803 KJO458775:KJO458803 KTK458775:KTK458803 LDG458775:LDG458803 LNC458775:LNC458803 LWY458775:LWY458803 MGU458775:MGU458803 MQQ458775:MQQ458803 NAM458775:NAM458803 NKI458775:NKI458803 NUE458775:NUE458803 OEA458775:OEA458803 ONW458775:ONW458803 OXS458775:OXS458803 PHO458775:PHO458803 PRK458775:PRK458803 QBG458775:QBG458803 QLC458775:QLC458803 QUY458775:QUY458803 REU458775:REU458803 ROQ458775:ROQ458803 RYM458775:RYM458803 SII458775:SII458803 SSE458775:SSE458803 TCA458775:TCA458803 TLW458775:TLW458803 TVS458775:TVS458803 UFO458775:UFO458803 UPK458775:UPK458803 UZG458775:UZG458803 VJC458775:VJC458803 VSY458775:VSY458803 WCU458775:WCU458803 WMQ458775:WMQ458803 WWM458775:WWM458803 AE524311:AE524339 KA524311:KA524339 TW524311:TW524339 ADS524311:ADS524339 ANO524311:ANO524339 AXK524311:AXK524339 BHG524311:BHG524339 BRC524311:BRC524339 CAY524311:CAY524339 CKU524311:CKU524339 CUQ524311:CUQ524339 DEM524311:DEM524339 DOI524311:DOI524339 DYE524311:DYE524339 EIA524311:EIA524339 ERW524311:ERW524339 FBS524311:FBS524339 FLO524311:FLO524339 FVK524311:FVK524339 GFG524311:GFG524339 GPC524311:GPC524339 GYY524311:GYY524339 HIU524311:HIU524339 HSQ524311:HSQ524339 ICM524311:ICM524339 IMI524311:IMI524339 IWE524311:IWE524339 JGA524311:JGA524339 JPW524311:JPW524339 JZS524311:JZS524339 KJO524311:KJO524339 KTK524311:KTK524339 LDG524311:LDG524339 LNC524311:LNC524339 LWY524311:LWY524339 MGU524311:MGU524339 MQQ524311:MQQ524339 NAM524311:NAM524339 NKI524311:NKI524339 NUE524311:NUE524339 OEA524311:OEA524339 ONW524311:ONW524339 OXS524311:OXS524339 PHO524311:PHO524339 PRK524311:PRK524339 QBG524311:QBG524339 QLC524311:QLC524339 QUY524311:QUY524339 REU524311:REU524339 ROQ524311:ROQ524339 RYM524311:RYM524339 SII524311:SII524339 SSE524311:SSE524339 TCA524311:TCA524339 TLW524311:TLW524339 TVS524311:TVS524339 UFO524311:UFO524339 UPK524311:UPK524339 UZG524311:UZG524339 VJC524311:VJC524339 VSY524311:VSY524339 WCU524311:WCU524339 WMQ524311:WMQ524339 WWM524311:WWM524339 AE589847:AE589875 KA589847:KA589875 TW589847:TW589875 ADS589847:ADS589875 ANO589847:ANO589875 AXK589847:AXK589875 BHG589847:BHG589875 BRC589847:BRC589875 CAY589847:CAY589875 CKU589847:CKU589875 CUQ589847:CUQ589875 DEM589847:DEM589875 DOI589847:DOI589875 DYE589847:DYE589875 EIA589847:EIA589875 ERW589847:ERW589875 FBS589847:FBS589875 FLO589847:FLO589875 FVK589847:FVK589875 GFG589847:GFG589875 GPC589847:GPC589875 GYY589847:GYY589875 HIU589847:HIU589875 HSQ589847:HSQ589875 ICM589847:ICM589875 IMI589847:IMI589875 IWE589847:IWE589875 JGA589847:JGA589875 JPW589847:JPW589875 JZS589847:JZS589875 KJO589847:KJO589875 KTK589847:KTK589875 LDG589847:LDG589875 LNC589847:LNC589875 LWY589847:LWY589875 MGU589847:MGU589875 MQQ589847:MQQ589875 NAM589847:NAM589875 NKI589847:NKI589875 NUE589847:NUE589875 OEA589847:OEA589875 ONW589847:ONW589875 OXS589847:OXS589875 PHO589847:PHO589875 PRK589847:PRK589875 QBG589847:QBG589875 QLC589847:QLC589875 QUY589847:QUY589875 REU589847:REU589875 ROQ589847:ROQ589875 RYM589847:RYM589875 SII589847:SII589875 SSE589847:SSE589875 TCA589847:TCA589875 TLW589847:TLW589875 TVS589847:TVS589875 UFO589847:UFO589875 UPK589847:UPK589875 UZG589847:UZG589875 VJC589847:VJC589875 VSY589847:VSY589875 WCU589847:WCU589875 WMQ589847:WMQ589875 WWM589847:WWM589875 AE655383:AE655411 KA655383:KA655411 TW655383:TW655411 ADS655383:ADS655411 ANO655383:ANO655411 AXK655383:AXK655411 BHG655383:BHG655411 BRC655383:BRC655411 CAY655383:CAY655411 CKU655383:CKU655411 CUQ655383:CUQ655411 DEM655383:DEM655411 DOI655383:DOI655411 DYE655383:DYE655411 EIA655383:EIA655411 ERW655383:ERW655411 FBS655383:FBS655411 FLO655383:FLO655411 FVK655383:FVK655411 GFG655383:GFG655411 GPC655383:GPC655411 GYY655383:GYY655411 HIU655383:HIU655411 HSQ655383:HSQ655411 ICM655383:ICM655411 IMI655383:IMI655411 IWE655383:IWE655411 JGA655383:JGA655411 JPW655383:JPW655411 JZS655383:JZS655411 KJO655383:KJO655411 KTK655383:KTK655411 LDG655383:LDG655411 LNC655383:LNC655411 LWY655383:LWY655411 MGU655383:MGU655411 MQQ655383:MQQ655411 NAM655383:NAM655411 NKI655383:NKI655411 NUE655383:NUE655411 OEA655383:OEA655411 ONW655383:ONW655411 OXS655383:OXS655411 PHO655383:PHO655411 PRK655383:PRK655411 QBG655383:QBG655411 QLC655383:QLC655411 QUY655383:QUY655411 REU655383:REU655411 ROQ655383:ROQ655411 RYM655383:RYM655411 SII655383:SII655411 SSE655383:SSE655411 TCA655383:TCA655411 TLW655383:TLW655411 TVS655383:TVS655411 UFO655383:UFO655411 UPK655383:UPK655411 UZG655383:UZG655411 VJC655383:VJC655411 VSY655383:VSY655411 WCU655383:WCU655411 WMQ655383:WMQ655411 WWM655383:WWM655411 AE720919:AE720947 KA720919:KA720947 TW720919:TW720947 ADS720919:ADS720947 ANO720919:ANO720947 AXK720919:AXK720947 BHG720919:BHG720947 BRC720919:BRC720947 CAY720919:CAY720947 CKU720919:CKU720947 CUQ720919:CUQ720947 DEM720919:DEM720947 DOI720919:DOI720947 DYE720919:DYE720947 EIA720919:EIA720947 ERW720919:ERW720947 FBS720919:FBS720947 FLO720919:FLO720947 FVK720919:FVK720947 GFG720919:GFG720947 GPC720919:GPC720947 GYY720919:GYY720947 HIU720919:HIU720947 HSQ720919:HSQ720947 ICM720919:ICM720947 IMI720919:IMI720947 IWE720919:IWE720947 JGA720919:JGA720947 JPW720919:JPW720947 JZS720919:JZS720947 KJO720919:KJO720947 KTK720919:KTK720947 LDG720919:LDG720947 LNC720919:LNC720947 LWY720919:LWY720947 MGU720919:MGU720947 MQQ720919:MQQ720947 NAM720919:NAM720947 NKI720919:NKI720947 NUE720919:NUE720947 OEA720919:OEA720947 ONW720919:ONW720947 OXS720919:OXS720947 PHO720919:PHO720947 PRK720919:PRK720947 QBG720919:QBG720947 QLC720919:QLC720947 QUY720919:QUY720947 REU720919:REU720947 ROQ720919:ROQ720947 RYM720919:RYM720947 SII720919:SII720947 SSE720919:SSE720947 TCA720919:TCA720947 TLW720919:TLW720947 TVS720919:TVS720947 UFO720919:UFO720947 UPK720919:UPK720947 UZG720919:UZG720947 VJC720919:VJC720947 VSY720919:VSY720947 WCU720919:WCU720947 WMQ720919:WMQ720947 WWM720919:WWM720947 AE786455:AE786483 KA786455:KA786483 TW786455:TW786483 ADS786455:ADS786483 ANO786455:ANO786483 AXK786455:AXK786483 BHG786455:BHG786483 BRC786455:BRC786483 CAY786455:CAY786483 CKU786455:CKU786483 CUQ786455:CUQ786483 DEM786455:DEM786483 DOI786455:DOI786483 DYE786455:DYE786483 EIA786455:EIA786483 ERW786455:ERW786483 FBS786455:FBS786483 FLO786455:FLO786483 FVK786455:FVK786483 GFG786455:GFG786483 GPC786455:GPC786483 GYY786455:GYY786483 HIU786455:HIU786483 HSQ786455:HSQ786483 ICM786455:ICM786483 IMI786455:IMI786483 IWE786455:IWE786483 JGA786455:JGA786483 JPW786455:JPW786483 JZS786455:JZS786483 KJO786455:KJO786483 KTK786455:KTK786483 LDG786455:LDG786483 LNC786455:LNC786483 LWY786455:LWY786483 MGU786455:MGU786483 MQQ786455:MQQ786483 NAM786455:NAM786483 NKI786455:NKI786483 NUE786455:NUE786483 OEA786455:OEA786483 ONW786455:ONW786483 OXS786455:OXS786483 PHO786455:PHO786483 PRK786455:PRK786483 QBG786455:QBG786483 QLC786455:QLC786483 QUY786455:QUY786483 REU786455:REU786483 ROQ786455:ROQ786483 RYM786455:RYM786483 SII786455:SII786483 SSE786455:SSE786483 TCA786455:TCA786483 TLW786455:TLW786483 TVS786455:TVS786483 UFO786455:UFO786483 UPK786455:UPK786483 UZG786455:UZG786483 VJC786455:VJC786483 VSY786455:VSY786483 WCU786455:WCU786483 WMQ786455:WMQ786483 WWM786455:WWM786483 AE851991:AE852019 KA851991:KA852019 TW851991:TW852019 ADS851991:ADS852019 ANO851991:ANO852019 AXK851991:AXK852019 BHG851991:BHG852019 BRC851991:BRC852019 CAY851991:CAY852019 CKU851991:CKU852019 CUQ851991:CUQ852019 DEM851991:DEM852019 DOI851991:DOI852019 DYE851991:DYE852019 EIA851991:EIA852019 ERW851991:ERW852019 FBS851991:FBS852019 FLO851991:FLO852019 FVK851991:FVK852019 GFG851991:GFG852019 GPC851991:GPC852019 GYY851991:GYY852019 HIU851991:HIU852019 HSQ851991:HSQ852019 ICM851991:ICM852019 IMI851991:IMI852019 IWE851991:IWE852019 JGA851991:JGA852019 JPW851991:JPW852019 JZS851991:JZS852019 KJO851991:KJO852019 KTK851991:KTK852019 LDG851991:LDG852019 LNC851991:LNC852019 LWY851991:LWY852019 MGU851991:MGU852019 MQQ851991:MQQ852019 NAM851991:NAM852019 NKI851991:NKI852019 NUE851991:NUE852019 OEA851991:OEA852019 ONW851991:ONW852019 OXS851991:OXS852019 PHO851991:PHO852019 PRK851991:PRK852019 QBG851991:QBG852019 QLC851991:QLC852019 QUY851991:QUY852019 REU851991:REU852019 ROQ851991:ROQ852019 RYM851991:RYM852019 SII851991:SII852019 SSE851991:SSE852019 TCA851991:TCA852019 TLW851991:TLW852019 TVS851991:TVS852019 UFO851991:UFO852019 UPK851991:UPK852019 UZG851991:UZG852019 VJC851991:VJC852019 VSY851991:VSY852019 WCU851991:WCU852019 WMQ851991:WMQ852019 WWM851991:WWM852019 AE917527:AE917555 KA917527:KA917555 TW917527:TW917555 ADS917527:ADS917555 ANO917527:ANO917555 AXK917527:AXK917555 BHG917527:BHG917555 BRC917527:BRC917555 CAY917527:CAY917555 CKU917527:CKU917555 CUQ917527:CUQ917555 DEM917527:DEM917555 DOI917527:DOI917555 DYE917527:DYE917555 EIA917527:EIA917555 ERW917527:ERW917555 FBS917527:FBS917555 FLO917527:FLO917555 FVK917527:FVK917555 GFG917527:GFG917555 GPC917527:GPC917555 GYY917527:GYY917555 HIU917527:HIU917555 HSQ917527:HSQ917555 ICM917527:ICM917555 IMI917527:IMI917555 IWE917527:IWE917555 JGA917527:JGA917555 JPW917527:JPW917555 JZS917527:JZS917555 KJO917527:KJO917555 KTK917527:KTK917555 LDG917527:LDG917555 LNC917527:LNC917555 LWY917527:LWY917555 MGU917527:MGU917555 MQQ917527:MQQ917555 NAM917527:NAM917555 NKI917527:NKI917555 NUE917527:NUE917555 OEA917527:OEA917555 ONW917527:ONW917555 OXS917527:OXS917555 PHO917527:PHO917555 PRK917527:PRK917555 QBG917527:QBG917555 QLC917527:QLC917555 QUY917527:QUY917555 REU917527:REU917555 ROQ917527:ROQ917555 RYM917527:RYM917555 SII917527:SII917555 SSE917527:SSE917555 TCA917527:TCA917555 TLW917527:TLW917555 TVS917527:TVS917555 UFO917527:UFO917555 UPK917527:UPK917555 UZG917527:UZG917555 VJC917527:VJC917555 VSY917527:VSY917555 WCU917527:WCU917555 WMQ917527:WMQ917555 WWM917527:WWM917555 AE983063:AE983091 KA983063:KA983091 TW983063:TW983091 ADS983063:ADS983091 ANO983063:ANO983091 AXK983063:AXK983091 BHG983063:BHG983091 BRC983063:BRC983091 CAY983063:CAY983091 CKU983063:CKU983091 CUQ983063:CUQ983091 DEM983063:DEM983091 DOI983063:DOI983091 DYE983063:DYE983091 EIA983063:EIA983091 ERW983063:ERW983091 FBS983063:FBS983091 FLO983063:FLO983091 FVK983063:FVK983091 GFG983063:GFG983091 GPC983063:GPC983091 GYY983063:GYY983091 HIU983063:HIU983091 HSQ983063:HSQ983091 ICM983063:ICM983091 IMI983063:IMI983091 IWE983063:IWE983091 JGA983063:JGA983091 JPW983063:JPW983091 JZS983063:JZS983091 KJO983063:KJO983091 KTK983063:KTK983091 LDG983063:LDG983091 LNC983063:LNC983091 LWY983063:LWY983091 MGU983063:MGU983091 MQQ983063:MQQ983091 NAM983063:NAM983091 NKI983063:NKI983091 NUE983063:NUE983091 OEA983063:OEA983091 ONW983063:ONW983091 OXS983063:OXS983091 PHO983063:PHO983091 PRK983063:PRK983091 QBG983063:QBG983091 QLC983063:QLC983091 QUY983063:QUY983091 REU983063:REU983091 ROQ983063:ROQ983091 RYM983063:RYM983091 SII983063:SII983091 SSE983063:SSE983091 TCA983063:TCA983091 TLW983063:TLW983091 TVS983063:TVS983091 UFO983063:UFO983091 UPK983063:UPK983091 UZG983063:UZG983091 VJC983063:VJC983091 VSY983063:VSY983091 WCU983063:WCU983091 WMQ983063:WMQ983091 WWM983063:WWM983091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R85"/>
  <sheetViews>
    <sheetView showGridLines="0" view="pageBreakPreview" zoomScale="75" zoomScaleNormal="100" zoomScaleSheetLayoutView="75" workbookViewId="0">
      <selection activeCell="R5" sqref="R5:U5"/>
    </sheetView>
  </sheetViews>
  <sheetFormatPr defaultColWidth="8.09765625" defaultRowHeight="21" customHeight="1"/>
  <cols>
    <col min="1" max="1" width="2.5" style="200" customWidth="1"/>
    <col min="2" max="16" width="3.19921875" style="200" customWidth="1"/>
    <col min="17" max="17" width="3.8984375" style="200" customWidth="1"/>
    <col min="18" max="31" width="3.19921875" style="200" customWidth="1"/>
    <col min="32" max="32" width="3.69921875" style="200" customWidth="1"/>
    <col min="33" max="36" width="3.19921875" style="200" customWidth="1"/>
    <col min="37" max="37" width="3" style="200" customWidth="1"/>
    <col min="38" max="38" width="3.69921875" style="200" customWidth="1"/>
    <col min="39" max="39" width="2.19921875" style="200" customWidth="1"/>
    <col min="40" max="40" width="1.5" style="200" customWidth="1"/>
    <col min="41" max="41" width="10.5" style="257" hidden="1" customWidth="1"/>
    <col min="42" max="42" width="4.3984375" style="200" hidden="1" customWidth="1"/>
    <col min="43" max="256" width="8.09765625" style="200"/>
    <col min="257" max="257" width="2.5" style="200" customWidth="1"/>
    <col min="258" max="292" width="3.19921875" style="200" customWidth="1"/>
    <col min="293" max="293" width="3" style="200" customWidth="1"/>
    <col min="294" max="294" width="3.69921875" style="200" customWidth="1"/>
    <col min="295" max="295" width="2.19921875" style="200" customWidth="1"/>
    <col min="296" max="296" width="1.5" style="200" customWidth="1"/>
    <col min="297" max="298" width="0" style="200" hidden="1" customWidth="1"/>
    <col min="299" max="512" width="8.09765625" style="200"/>
    <col min="513" max="513" width="2.5" style="200" customWidth="1"/>
    <col min="514" max="548" width="3.19921875" style="200" customWidth="1"/>
    <col min="549" max="549" width="3" style="200" customWidth="1"/>
    <col min="550" max="550" width="3.69921875" style="200" customWidth="1"/>
    <col min="551" max="551" width="2.19921875" style="200" customWidth="1"/>
    <col min="552" max="552" width="1.5" style="200" customWidth="1"/>
    <col min="553" max="554" width="0" style="200" hidden="1" customWidth="1"/>
    <col min="555" max="768" width="8.09765625" style="200"/>
    <col min="769" max="769" width="2.5" style="200" customWidth="1"/>
    <col min="770" max="804" width="3.19921875" style="200" customWidth="1"/>
    <col min="805" max="805" width="3" style="200" customWidth="1"/>
    <col min="806" max="806" width="3.69921875" style="200" customWidth="1"/>
    <col min="807" max="807" width="2.19921875" style="200" customWidth="1"/>
    <col min="808" max="808" width="1.5" style="200" customWidth="1"/>
    <col min="809" max="810" width="0" style="200" hidden="1" customWidth="1"/>
    <col min="811" max="1024" width="8.09765625" style="200"/>
    <col min="1025" max="1025" width="2.5" style="200" customWidth="1"/>
    <col min="1026" max="1060" width="3.19921875" style="200" customWidth="1"/>
    <col min="1061" max="1061" width="3" style="200" customWidth="1"/>
    <col min="1062" max="1062" width="3.69921875" style="200" customWidth="1"/>
    <col min="1063" max="1063" width="2.19921875" style="200" customWidth="1"/>
    <col min="1064" max="1064" width="1.5" style="200" customWidth="1"/>
    <col min="1065" max="1066" width="0" style="200" hidden="1" customWidth="1"/>
    <col min="1067" max="1280" width="8.09765625" style="200"/>
    <col min="1281" max="1281" width="2.5" style="200" customWidth="1"/>
    <col min="1282" max="1316" width="3.19921875" style="200" customWidth="1"/>
    <col min="1317" max="1317" width="3" style="200" customWidth="1"/>
    <col min="1318" max="1318" width="3.69921875" style="200" customWidth="1"/>
    <col min="1319" max="1319" width="2.19921875" style="200" customWidth="1"/>
    <col min="1320" max="1320" width="1.5" style="200" customWidth="1"/>
    <col min="1321" max="1322" width="0" style="200" hidden="1" customWidth="1"/>
    <col min="1323" max="1536" width="8.09765625" style="200"/>
    <col min="1537" max="1537" width="2.5" style="200" customWidth="1"/>
    <col min="1538" max="1572" width="3.19921875" style="200" customWidth="1"/>
    <col min="1573" max="1573" width="3" style="200" customWidth="1"/>
    <col min="1574" max="1574" width="3.69921875" style="200" customWidth="1"/>
    <col min="1575" max="1575" width="2.19921875" style="200" customWidth="1"/>
    <col min="1576" max="1576" width="1.5" style="200" customWidth="1"/>
    <col min="1577" max="1578" width="0" style="200" hidden="1" customWidth="1"/>
    <col min="1579" max="1792" width="8.09765625" style="200"/>
    <col min="1793" max="1793" width="2.5" style="200" customWidth="1"/>
    <col min="1794" max="1828" width="3.19921875" style="200" customWidth="1"/>
    <col min="1829" max="1829" width="3" style="200" customWidth="1"/>
    <col min="1830" max="1830" width="3.69921875" style="200" customWidth="1"/>
    <col min="1831" max="1831" width="2.19921875" style="200" customWidth="1"/>
    <col min="1832" max="1832" width="1.5" style="200" customWidth="1"/>
    <col min="1833" max="1834" width="0" style="200" hidden="1" customWidth="1"/>
    <col min="1835" max="2048" width="8.09765625" style="200"/>
    <col min="2049" max="2049" width="2.5" style="200" customWidth="1"/>
    <col min="2050" max="2084" width="3.19921875" style="200" customWidth="1"/>
    <col min="2085" max="2085" width="3" style="200" customWidth="1"/>
    <col min="2086" max="2086" width="3.69921875" style="200" customWidth="1"/>
    <col min="2087" max="2087" width="2.19921875" style="200" customWidth="1"/>
    <col min="2088" max="2088" width="1.5" style="200" customWidth="1"/>
    <col min="2089" max="2090" width="0" style="200" hidden="1" customWidth="1"/>
    <col min="2091" max="2304" width="8.09765625" style="200"/>
    <col min="2305" max="2305" width="2.5" style="200" customWidth="1"/>
    <col min="2306" max="2340" width="3.19921875" style="200" customWidth="1"/>
    <col min="2341" max="2341" width="3" style="200" customWidth="1"/>
    <col min="2342" max="2342" width="3.69921875" style="200" customWidth="1"/>
    <col min="2343" max="2343" width="2.19921875" style="200" customWidth="1"/>
    <col min="2344" max="2344" width="1.5" style="200" customWidth="1"/>
    <col min="2345" max="2346" width="0" style="200" hidden="1" customWidth="1"/>
    <col min="2347" max="2560" width="8.09765625" style="200"/>
    <col min="2561" max="2561" width="2.5" style="200" customWidth="1"/>
    <col min="2562" max="2596" width="3.19921875" style="200" customWidth="1"/>
    <col min="2597" max="2597" width="3" style="200" customWidth="1"/>
    <col min="2598" max="2598" width="3.69921875" style="200" customWidth="1"/>
    <col min="2599" max="2599" width="2.19921875" style="200" customWidth="1"/>
    <col min="2600" max="2600" width="1.5" style="200" customWidth="1"/>
    <col min="2601" max="2602" width="0" style="200" hidden="1" customWidth="1"/>
    <col min="2603" max="2816" width="8.09765625" style="200"/>
    <col min="2817" max="2817" width="2.5" style="200" customWidth="1"/>
    <col min="2818" max="2852" width="3.19921875" style="200" customWidth="1"/>
    <col min="2853" max="2853" width="3" style="200" customWidth="1"/>
    <col min="2854" max="2854" width="3.69921875" style="200" customWidth="1"/>
    <col min="2855" max="2855" width="2.19921875" style="200" customWidth="1"/>
    <col min="2856" max="2856" width="1.5" style="200" customWidth="1"/>
    <col min="2857" max="2858" width="0" style="200" hidden="1" customWidth="1"/>
    <col min="2859" max="3072" width="8.09765625" style="200"/>
    <col min="3073" max="3073" width="2.5" style="200" customWidth="1"/>
    <col min="3074" max="3108" width="3.19921875" style="200" customWidth="1"/>
    <col min="3109" max="3109" width="3" style="200" customWidth="1"/>
    <col min="3110" max="3110" width="3.69921875" style="200" customWidth="1"/>
    <col min="3111" max="3111" width="2.19921875" style="200" customWidth="1"/>
    <col min="3112" max="3112" width="1.5" style="200" customWidth="1"/>
    <col min="3113" max="3114" width="0" style="200" hidden="1" customWidth="1"/>
    <col min="3115" max="3328" width="8.09765625" style="200"/>
    <col min="3329" max="3329" width="2.5" style="200" customWidth="1"/>
    <col min="3330" max="3364" width="3.19921875" style="200" customWidth="1"/>
    <col min="3365" max="3365" width="3" style="200" customWidth="1"/>
    <col min="3366" max="3366" width="3.69921875" style="200" customWidth="1"/>
    <col min="3367" max="3367" width="2.19921875" style="200" customWidth="1"/>
    <col min="3368" max="3368" width="1.5" style="200" customWidth="1"/>
    <col min="3369" max="3370" width="0" style="200" hidden="1" customWidth="1"/>
    <col min="3371" max="3584" width="8.09765625" style="200"/>
    <col min="3585" max="3585" width="2.5" style="200" customWidth="1"/>
    <col min="3586" max="3620" width="3.19921875" style="200" customWidth="1"/>
    <col min="3621" max="3621" width="3" style="200" customWidth="1"/>
    <col min="3622" max="3622" width="3.69921875" style="200" customWidth="1"/>
    <col min="3623" max="3623" width="2.19921875" style="200" customWidth="1"/>
    <col min="3624" max="3624" width="1.5" style="200" customWidth="1"/>
    <col min="3625" max="3626" width="0" style="200" hidden="1" customWidth="1"/>
    <col min="3627" max="3840" width="8.09765625" style="200"/>
    <col min="3841" max="3841" width="2.5" style="200" customWidth="1"/>
    <col min="3842" max="3876" width="3.19921875" style="200" customWidth="1"/>
    <col min="3877" max="3877" width="3" style="200" customWidth="1"/>
    <col min="3878" max="3878" width="3.69921875" style="200" customWidth="1"/>
    <col min="3879" max="3879" width="2.19921875" style="200" customWidth="1"/>
    <col min="3880" max="3880" width="1.5" style="200" customWidth="1"/>
    <col min="3881" max="3882" width="0" style="200" hidden="1" customWidth="1"/>
    <col min="3883" max="4096" width="8.09765625" style="200"/>
    <col min="4097" max="4097" width="2.5" style="200" customWidth="1"/>
    <col min="4098" max="4132" width="3.19921875" style="200" customWidth="1"/>
    <col min="4133" max="4133" width="3" style="200" customWidth="1"/>
    <col min="4134" max="4134" width="3.69921875" style="200" customWidth="1"/>
    <col min="4135" max="4135" width="2.19921875" style="200" customWidth="1"/>
    <col min="4136" max="4136" width="1.5" style="200" customWidth="1"/>
    <col min="4137" max="4138" width="0" style="200" hidden="1" customWidth="1"/>
    <col min="4139" max="4352" width="8.09765625" style="200"/>
    <col min="4353" max="4353" width="2.5" style="200" customWidth="1"/>
    <col min="4354" max="4388" width="3.19921875" style="200" customWidth="1"/>
    <col min="4389" max="4389" width="3" style="200" customWidth="1"/>
    <col min="4390" max="4390" width="3.69921875" style="200" customWidth="1"/>
    <col min="4391" max="4391" width="2.19921875" style="200" customWidth="1"/>
    <col min="4392" max="4392" width="1.5" style="200" customWidth="1"/>
    <col min="4393" max="4394" width="0" style="200" hidden="1" customWidth="1"/>
    <col min="4395" max="4608" width="8.09765625" style="200"/>
    <col min="4609" max="4609" width="2.5" style="200" customWidth="1"/>
    <col min="4610" max="4644" width="3.19921875" style="200" customWidth="1"/>
    <col min="4645" max="4645" width="3" style="200" customWidth="1"/>
    <col min="4646" max="4646" width="3.69921875" style="200" customWidth="1"/>
    <col min="4647" max="4647" width="2.19921875" style="200" customWidth="1"/>
    <col min="4648" max="4648" width="1.5" style="200" customWidth="1"/>
    <col min="4649" max="4650" width="0" style="200" hidden="1" customWidth="1"/>
    <col min="4651" max="4864" width="8.09765625" style="200"/>
    <col min="4865" max="4865" width="2.5" style="200" customWidth="1"/>
    <col min="4866" max="4900" width="3.19921875" style="200" customWidth="1"/>
    <col min="4901" max="4901" width="3" style="200" customWidth="1"/>
    <col min="4902" max="4902" width="3.69921875" style="200" customWidth="1"/>
    <col min="4903" max="4903" width="2.19921875" style="200" customWidth="1"/>
    <col min="4904" max="4904" width="1.5" style="200" customWidth="1"/>
    <col min="4905" max="4906" width="0" style="200" hidden="1" customWidth="1"/>
    <col min="4907" max="5120" width="8.09765625" style="200"/>
    <col min="5121" max="5121" width="2.5" style="200" customWidth="1"/>
    <col min="5122" max="5156" width="3.19921875" style="200" customWidth="1"/>
    <col min="5157" max="5157" width="3" style="200" customWidth="1"/>
    <col min="5158" max="5158" width="3.69921875" style="200" customWidth="1"/>
    <col min="5159" max="5159" width="2.19921875" style="200" customWidth="1"/>
    <col min="5160" max="5160" width="1.5" style="200" customWidth="1"/>
    <col min="5161" max="5162" width="0" style="200" hidden="1" customWidth="1"/>
    <col min="5163" max="5376" width="8.09765625" style="200"/>
    <col min="5377" max="5377" width="2.5" style="200" customWidth="1"/>
    <col min="5378" max="5412" width="3.19921875" style="200" customWidth="1"/>
    <col min="5413" max="5413" width="3" style="200" customWidth="1"/>
    <col min="5414" max="5414" width="3.69921875" style="200" customWidth="1"/>
    <col min="5415" max="5415" width="2.19921875" style="200" customWidth="1"/>
    <col min="5416" max="5416" width="1.5" style="200" customWidth="1"/>
    <col min="5417" max="5418" width="0" style="200" hidden="1" customWidth="1"/>
    <col min="5419" max="5632" width="8.09765625" style="200"/>
    <col min="5633" max="5633" width="2.5" style="200" customWidth="1"/>
    <col min="5634" max="5668" width="3.19921875" style="200" customWidth="1"/>
    <col min="5669" max="5669" width="3" style="200" customWidth="1"/>
    <col min="5670" max="5670" width="3.69921875" style="200" customWidth="1"/>
    <col min="5671" max="5671" width="2.19921875" style="200" customWidth="1"/>
    <col min="5672" max="5672" width="1.5" style="200" customWidth="1"/>
    <col min="5673" max="5674" width="0" style="200" hidden="1" customWidth="1"/>
    <col min="5675" max="5888" width="8.09765625" style="200"/>
    <col min="5889" max="5889" width="2.5" style="200" customWidth="1"/>
    <col min="5890" max="5924" width="3.19921875" style="200" customWidth="1"/>
    <col min="5925" max="5925" width="3" style="200" customWidth="1"/>
    <col min="5926" max="5926" width="3.69921875" style="200" customWidth="1"/>
    <col min="5927" max="5927" width="2.19921875" style="200" customWidth="1"/>
    <col min="5928" max="5928" width="1.5" style="200" customWidth="1"/>
    <col min="5929" max="5930" width="0" style="200" hidden="1" customWidth="1"/>
    <col min="5931" max="6144" width="8.09765625" style="200"/>
    <col min="6145" max="6145" width="2.5" style="200" customWidth="1"/>
    <col min="6146" max="6180" width="3.19921875" style="200" customWidth="1"/>
    <col min="6181" max="6181" width="3" style="200" customWidth="1"/>
    <col min="6182" max="6182" width="3.69921875" style="200" customWidth="1"/>
    <col min="6183" max="6183" width="2.19921875" style="200" customWidth="1"/>
    <col min="6184" max="6184" width="1.5" style="200" customWidth="1"/>
    <col min="6185" max="6186" width="0" style="200" hidden="1" customWidth="1"/>
    <col min="6187" max="6400" width="8.09765625" style="200"/>
    <col min="6401" max="6401" width="2.5" style="200" customWidth="1"/>
    <col min="6402" max="6436" width="3.19921875" style="200" customWidth="1"/>
    <col min="6437" max="6437" width="3" style="200" customWidth="1"/>
    <col min="6438" max="6438" width="3.69921875" style="200" customWidth="1"/>
    <col min="6439" max="6439" width="2.19921875" style="200" customWidth="1"/>
    <col min="6440" max="6440" width="1.5" style="200" customWidth="1"/>
    <col min="6441" max="6442" width="0" style="200" hidden="1" customWidth="1"/>
    <col min="6443" max="6656" width="8.09765625" style="200"/>
    <col min="6657" max="6657" width="2.5" style="200" customWidth="1"/>
    <col min="6658" max="6692" width="3.19921875" style="200" customWidth="1"/>
    <col min="6693" max="6693" width="3" style="200" customWidth="1"/>
    <col min="6694" max="6694" width="3.69921875" style="200" customWidth="1"/>
    <col min="6695" max="6695" width="2.19921875" style="200" customWidth="1"/>
    <col min="6696" max="6696" width="1.5" style="200" customWidth="1"/>
    <col min="6697" max="6698" width="0" style="200" hidden="1" customWidth="1"/>
    <col min="6699" max="6912" width="8.09765625" style="200"/>
    <col min="6913" max="6913" width="2.5" style="200" customWidth="1"/>
    <col min="6914" max="6948" width="3.19921875" style="200" customWidth="1"/>
    <col min="6949" max="6949" width="3" style="200" customWidth="1"/>
    <col min="6950" max="6950" width="3.69921875" style="200" customWidth="1"/>
    <col min="6951" max="6951" width="2.19921875" style="200" customWidth="1"/>
    <col min="6952" max="6952" width="1.5" style="200" customWidth="1"/>
    <col min="6953" max="6954" width="0" style="200" hidden="1" customWidth="1"/>
    <col min="6955" max="7168" width="8.09765625" style="200"/>
    <col min="7169" max="7169" width="2.5" style="200" customWidth="1"/>
    <col min="7170" max="7204" width="3.19921875" style="200" customWidth="1"/>
    <col min="7205" max="7205" width="3" style="200" customWidth="1"/>
    <col min="7206" max="7206" width="3.69921875" style="200" customWidth="1"/>
    <col min="7207" max="7207" width="2.19921875" style="200" customWidth="1"/>
    <col min="7208" max="7208" width="1.5" style="200" customWidth="1"/>
    <col min="7209" max="7210" width="0" style="200" hidden="1" customWidth="1"/>
    <col min="7211" max="7424" width="8.09765625" style="200"/>
    <col min="7425" max="7425" width="2.5" style="200" customWidth="1"/>
    <col min="7426" max="7460" width="3.19921875" style="200" customWidth="1"/>
    <col min="7461" max="7461" width="3" style="200" customWidth="1"/>
    <col min="7462" max="7462" width="3.69921875" style="200" customWidth="1"/>
    <col min="7463" max="7463" width="2.19921875" style="200" customWidth="1"/>
    <col min="7464" max="7464" width="1.5" style="200" customWidth="1"/>
    <col min="7465" max="7466" width="0" style="200" hidden="1" customWidth="1"/>
    <col min="7467" max="7680" width="8.09765625" style="200"/>
    <col min="7681" max="7681" width="2.5" style="200" customWidth="1"/>
    <col min="7682" max="7716" width="3.19921875" style="200" customWidth="1"/>
    <col min="7717" max="7717" width="3" style="200" customWidth="1"/>
    <col min="7718" max="7718" width="3.69921875" style="200" customWidth="1"/>
    <col min="7719" max="7719" width="2.19921875" style="200" customWidth="1"/>
    <col min="7720" max="7720" width="1.5" style="200" customWidth="1"/>
    <col min="7721" max="7722" width="0" style="200" hidden="1" customWidth="1"/>
    <col min="7723" max="7936" width="8.09765625" style="200"/>
    <col min="7937" max="7937" width="2.5" style="200" customWidth="1"/>
    <col min="7938" max="7972" width="3.19921875" style="200" customWidth="1"/>
    <col min="7973" max="7973" width="3" style="200" customWidth="1"/>
    <col min="7974" max="7974" width="3.69921875" style="200" customWidth="1"/>
    <col min="7975" max="7975" width="2.19921875" style="200" customWidth="1"/>
    <col min="7976" max="7976" width="1.5" style="200" customWidth="1"/>
    <col min="7977" max="7978" width="0" style="200" hidden="1" customWidth="1"/>
    <col min="7979" max="8192" width="8.09765625" style="200"/>
    <col min="8193" max="8193" width="2.5" style="200" customWidth="1"/>
    <col min="8194" max="8228" width="3.19921875" style="200" customWidth="1"/>
    <col min="8229" max="8229" width="3" style="200" customWidth="1"/>
    <col min="8230" max="8230" width="3.69921875" style="200" customWidth="1"/>
    <col min="8231" max="8231" width="2.19921875" style="200" customWidth="1"/>
    <col min="8232" max="8232" width="1.5" style="200" customWidth="1"/>
    <col min="8233" max="8234" width="0" style="200" hidden="1" customWidth="1"/>
    <col min="8235" max="8448" width="8.09765625" style="200"/>
    <col min="8449" max="8449" width="2.5" style="200" customWidth="1"/>
    <col min="8450" max="8484" width="3.19921875" style="200" customWidth="1"/>
    <col min="8485" max="8485" width="3" style="200" customWidth="1"/>
    <col min="8486" max="8486" width="3.69921875" style="200" customWidth="1"/>
    <col min="8487" max="8487" width="2.19921875" style="200" customWidth="1"/>
    <col min="8488" max="8488" width="1.5" style="200" customWidth="1"/>
    <col min="8489" max="8490" width="0" style="200" hidden="1" customWidth="1"/>
    <col min="8491" max="8704" width="8.09765625" style="200"/>
    <col min="8705" max="8705" width="2.5" style="200" customWidth="1"/>
    <col min="8706" max="8740" width="3.19921875" style="200" customWidth="1"/>
    <col min="8741" max="8741" width="3" style="200" customWidth="1"/>
    <col min="8742" max="8742" width="3.69921875" style="200" customWidth="1"/>
    <col min="8743" max="8743" width="2.19921875" style="200" customWidth="1"/>
    <col min="8744" max="8744" width="1.5" style="200" customWidth="1"/>
    <col min="8745" max="8746" width="0" style="200" hidden="1" customWidth="1"/>
    <col min="8747" max="8960" width="8.09765625" style="200"/>
    <col min="8961" max="8961" width="2.5" style="200" customWidth="1"/>
    <col min="8962" max="8996" width="3.19921875" style="200" customWidth="1"/>
    <col min="8997" max="8997" width="3" style="200" customWidth="1"/>
    <col min="8998" max="8998" width="3.69921875" style="200" customWidth="1"/>
    <col min="8999" max="8999" width="2.19921875" style="200" customWidth="1"/>
    <col min="9000" max="9000" width="1.5" style="200" customWidth="1"/>
    <col min="9001" max="9002" width="0" style="200" hidden="1" customWidth="1"/>
    <col min="9003" max="9216" width="8.09765625" style="200"/>
    <col min="9217" max="9217" width="2.5" style="200" customWidth="1"/>
    <col min="9218" max="9252" width="3.19921875" style="200" customWidth="1"/>
    <col min="9253" max="9253" width="3" style="200" customWidth="1"/>
    <col min="9254" max="9254" width="3.69921875" style="200" customWidth="1"/>
    <col min="9255" max="9255" width="2.19921875" style="200" customWidth="1"/>
    <col min="9256" max="9256" width="1.5" style="200" customWidth="1"/>
    <col min="9257" max="9258" width="0" style="200" hidden="1" customWidth="1"/>
    <col min="9259" max="9472" width="8.09765625" style="200"/>
    <col min="9473" max="9473" width="2.5" style="200" customWidth="1"/>
    <col min="9474" max="9508" width="3.19921875" style="200" customWidth="1"/>
    <col min="9509" max="9509" width="3" style="200" customWidth="1"/>
    <col min="9510" max="9510" width="3.69921875" style="200" customWidth="1"/>
    <col min="9511" max="9511" width="2.19921875" style="200" customWidth="1"/>
    <col min="9512" max="9512" width="1.5" style="200" customWidth="1"/>
    <col min="9513" max="9514" width="0" style="200" hidden="1" customWidth="1"/>
    <col min="9515" max="9728" width="8.09765625" style="200"/>
    <col min="9729" max="9729" width="2.5" style="200" customWidth="1"/>
    <col min="9730" max="9764" width="3.19921875" style="200" customWidth="1"/>
    <col min="9765" max="9765" width="3" style="200" customWidth="1"/>
    <col min="9766" max="9766" width="3.69921875" style="200" customWidth="1"/>
    <col min="9767" max="9767" width="2.19921875" style="200" customWidth="1"/>
    <col min="9768" max="9768" width="1.5" style="200" customWidth="1"/>
    <col min="9769" max="9770" width="0" style="200" hidden="1" customWidth="1"/>
    <col min="9771" max="9984" width="8.09765625" style="200"/>
    <col min="9985" max="9985" width="2.5" style="200" customWidth="1"/>
    <col min="9986" max="10020" width="3.19921875" style="200" customWidth="1"/>
    <col min="10021" max="10021" width="3" style="200" customWidth="1"/>
    <col min="10022" max="10022" width="3.69921875" style="200" customWidth="1"/>
    <col min="10023" max="10023" width="2.19921875" style="200" customWidth="1"/>
    <col min="10024" max="10024" width="1.5" style="200" customWidth="1"/>
    <col min="10025" max="10026" width="0" style="200" hidden="1" customWidth="1"/>
    <col min="10027" max="10240" width="8.09765625" style="200"/>
    <col min="10241" max="10241" width="2.5" style="200" customWidth="1"/>
    <col min="10242" max="10276" width="3.19921875" style="200" customWidth="1"/>
    <col min="10277" max="10277" width="3" style="200" customWidth="1"/>
    <col min="10278" max="10278" width="3.69921875" style="200" customWidth="1"/>
    <col min="10279" max="10279" width="2.19921875" style="200" customWidth="1"/>
    <col min="10280" max="10280" width="1.5" style="200" customWidth="1"/>
    <col min="10281" max="10282" width="0" style="200" hidden="1" customWidth="1"/>
    <col min="10283" max="10496" width="8.09765625" style="200"/>
    <col min="10497" max="10497" width="2.5" style="200" customWidth="1"/>
    <col min="10498" max="10532" width="3.19921875" style="200" customWidth="1"/>
    <col min="10533" max="10533" width="3" style="200" customWidth="1"/>
    <col min="10534" max="10534" width="3.69921875" style="200" customWidth="1"/>
    <col min="10535" max="10535" width="2.19921875" style="200" customWidth="1"/>
    <col min="10536" max="10536" width="1.5" style="200" customWidth="1"/>
    <col min="10537" max="10538" width="0" style="200" hidden="1" customWidth="1"/>
    <col min="10539" max="10752" width="8.09765625" style="200"/>
    <col min="10753" max="10753" width="2.5" style="200" customWidth="1"/>
    <col min="10754" max="10788" width="3.19921875" style="200" customWidth="1"/>
    <col min="10789" max="10789" width="3" style="200" customWidth="1"/>
    <col min="10790" max="10790" width="3.69921875" style="200" customWidth="1"/>
    <col min="10791" max="10791" width="2.19921875" style="200" customWidth="1"/>
    <col min="10792" max="10792" width="1.5" style="200" customWidth="1"/>
    <col min="10793" max="10794" width="0" style="200" hidden="1" customWidth="1"/>
    <col min="10795" max="11008" width="8.09765625" style="200"/>
    <col min="11009" max="11009" width="2.5" style="200" customWidth="1"/>
    <col min="11010" max="11044" width="3.19921875" style="200" customWidth="1"/>
    <col min="11045" max="11045" width="3" style="200" customWidth="1"/>
    <col min="11046" max="11046" width="3.69921875" style="200" customWidth="1"/>
    <col min="11047" max="11047" width="2.19921875" style="200" customWidth="1"/>
    <col min="11048" max="11048" width="1.5" style="200" customWidth="1"/>
    <col min="11049" max="11050" width="0" style="200" hidden="1" customWidth="1"/>
    <col min="11051" max="11264" width="8.09765625" style="200"/>
    <col min="11265" max="11265" width="2.5" style="200" customWidth="1"/>
    <col min="11266" max="11300" width="3.19921875" style="200" customWidth="1"/>
    <col min="11301" max="11301" width="3" style="200" customWidth="1"/>
    <col min="11302" max="11302" width="3.69921875" style="200" customWidth="1"/>
    <col min="11303" max="11303" width="2.19921875" style="200" customWidth="1"/>
    <col min="11304" max="11304" width="1.5" style="200" customWidth="1"/>
    <col min="11305" max="11306" width="0" style="200" hidden="1" customWidth="1"/>
    <col min="11307" max="11520" width="8.09765625" style="200"/>
    <col min="11521" max="11521" width="2.5" style="200" customWidth="1"/>
    <col min="11522" max="11556" width="3.19921875" style="200" customWidth="1"/>
    <col min="11557" max="11557" width="3" style="200" customWidth="1"/>
    <col min="11558" max="11558" width="3.69921875" style="200" customWidth="1"/>
    <col min="11559" max="11559" width="2.19921875" style="200" customWidth="1"/>
    <col min="11560" max="11560" width="1.5" style="200" customWidth="1"/>
    <col min="11561" max="11562" width="0" style="200" hidden="1" customWidth="1"/>
    <col min="11563" max="11776" width="8.09765625" style="200"/>
    <col min="11777" max="11777" width="2.5" style="200" customWidth="1"/>
    <col min="11778" max="11812" width="3.19921875" style="200" customWidth="1"/>
    <col min="11813" max="11813" width="3" style="200" customWidth="1"/>
    <col min="11814" max="11814" width="3.69921875" style="200" customWidth="1"/>
    <col min="11815" max="11815" width="2.19921875" style="200" customWidth="1"/>
    <col min="11816" max="11816" width="1.5" style="200" customWidth="1"/>
    <col min="11817" max="11818" width="0" style="200" hidden="1" customWidth="1"/>
    <col min="11819" max="12032" width="8.09765625" style="200"/>
    <col min="12033" max="12033" width="2.5" style="200" customWidth="1"/>
    <col min="12034" max="12068" width="3.19921875" style="200" customWidth="1"/>
    <col min="12069" max="12069" width="3" style="200" customWidth="1"/>
    <col min="12070" max="12070" width="3.69921875" style="200" customWidth="1"/>
    <col min="12071" max="12071" width="2.19921875" style="200" customWidth="1"/>
    <col min="12072" max="12072" width="1.5" style="200" customWidth="1"/>
    <col min="12073" max="12074" width="0" style="200" hidden="1" customWidth="1"/>
    <col min="12075" max="12288" width="8.09765625" style="200"/>
    <col min="12289" max="12289" width="2.5" style="200" customWidth="1"/>
    <col min="12290" max="12324" width="3.19921875" style="200" customWidth="1"/>
    <col min="12325" max="12325" width="3" style="200" customWidth="1"/>
    <col min="12326" max="12326" width="3.69921875" style="200" customWidth="1"/>
    <col min="12327" max="12327" width="2.19921875" style="200" customWidth="1"/>
    <col min="12328" max="12328" width="1.5" style="200" customWidth="1"/>
    <col min="12329" max="12330" width="0" style="200" hidden="1" customWidth="1"/>
    <col min="12331" max="12544" width="8.09765625" style="200"/>
    <col min="12545" max="12545" width="2.5" style="200" customWidth="1"/>
    <col min="12546" max="12580" width="3.19921875" style="200" customWidth="1"/>
    <col min="12581" max="12581" width="3" style="200" customWidth="1"/>
    <col min="12582" max="12582" width="3.69921875" style="200" customWidth="1"/>
    <col min="12583" max="12583" width="2.19921875" style="200" customWidth="1"/>
    <col min="12584" max="12584" width="1.5" style="200" customWidth="1"/>
    <col min="12585" max="12586" width="0" style="200" hidden="1" customWidth="1"/>
    <col min="12587" max="12800" width="8.09765625" style="200"/>
    <col min="12801" max="12801" width="2.5" style="200" customWidth="1"/>
    <col min="12802" max="12836" width="3.19921875" style="200" customWidth="1"/>
    <col min="12837" max="12837" width="3" style="200" customWidth="1"/>
    <col min="12838" max="12838" width="3.69921875" style="200" customWidth="1"/>
    <col min="12839" max="12839" width="2.19921875" style="200" customWidth="1"/>
    <col min="12840" max="12840" width="1.5" style="200" customWidth="1"/>
    <col min="12841" max="12842" width="0" style="200" hidden="1" customWidth="1"/>
    <col min="12843" max="13056" width="8.09765625" style="200"/>
    <col min="13057" max="13057" width="2.5" style="200" customWidth="1"/>
    <col min="13058" max="13092" width="3.19921875" style="200" customWidth="1"/>
    <col min="13093" max="13093" width="3" style="200" customWidth="1"/>
    <col min="13094" max="13094" width="3.69921875" style="200" customWidth="1"/>
    <col min="13095" max="13095" width="2.19921875" style="200" customWidth="1"/>
    <col min="13096" max="13096" width="1.5" style="200" customWidth="1"/>
    <col min="13097" max="13098" width="0" style="200" hidden="1" customWidth="1"/>
    <col min="13099" max="13312" width="8.09765625" style="200"/>
    <col min="13313" max="13313" width="2.5" style="200" customWidth="1"/>
    <col min="13314" max="13348" width="3.19921875" style="200" customWidth="1"/>
    <col min="13349" max="13349" width="3" style="200" customWidth="1"/>
    <col min="13350" max="13350" width="3.69921875" style="200" customWidth="1"/>
    <col min="13351" max="13351" width="2.19921875" style="200" customWidth="1"/>
    <col min="13352" max="13352" width="1.5" style="200" customWidth="1"/>
    <col min="13353" max="13354" width="0" style="200" hidden="1" customWidth="1"/>
    <col min="13355" max="13568" width="8.09765625" style="200"/>
    <col min="13569" max="13569" width="2.5" style="200" customWidth="1"/>
    <col min="13570" max="13604" width="3.19921875" style="200" customWidth="1"/>
    <col min="13605" max="13605" width="3" style="200" customWidth="1"/>
    <col min="13606" max="13606" width="3.69921875" style="200" customWidth="1"/>
    <col min="13607" max="13607" width="2.19921875" style="200" customWidth="1"/>
    <col min="13608" max="13608" width="1.5" style="200" customWidth="1"/>
    <col min="13609" max="13610" width="0" style="200" hidden="1" customWidth="1"/>
    <col min="13611" max="13824" width="8.09765625" style="200"/>
    <col min="13825" max="13825" width="2.5" style="200" customWidth="1"/>
    <col min="13826" max="13860" width="3.19921875" style="200" customWidth="1"/>
    <col min="13861" max="13861" width="3" style="200" customWidth="1"/>
    <col min="13862" max="13862" width="3.69921875" style="200" customWidth="1"/>
    <col min="13863" max="13863" width="2.19921875" style="200" customWidth="1"/>
    <col min="13864" max="13864" width="1.5" style="200" customWidth="1"/>
    <col min="13865" max="13866" width="0" style="200" hidden="1" customWidth="1"/>
    <col min="13867" max="14080" width="8.09765625" style="200"/>
    <col min="14081" max="14081" width="2.5" style="200" customWidth="1"/>
    <col min="14082" max="14116" width="3.19921875" style="200" customWidth="1"/>
    <col min="14117" max="14117" width="3" style="200" customWidth="1"/>
    <col min="14118" max="14118" width="3.69921875" style="200" customWidth="1"/>
    <col min="14119" max="14119" width="2.19921875" style="200" customWidth="1"/>
    <col min="14120" max="14120" width="1.5" style="200" customWidth="1"/>
    <col min="14121" max="14122" width="0" style="200" hidden="1" customWidth="1"/>
    <col min="14123" max="14336" width="8.09765625" style="200"/>
    <col min="14337" max="14337" width="2.5" style="200" customWidth="1"/>
    <col min="14338" max="14372" width="3.19921875" style="200" customWidth="1"/>
    <col min="14373" max="14373" width="3" style="200" customWidth="1"/>
    <col min="14374" max="14374" width="3.69921875" style="200" customWidth="1"/>
    <col min="14375" max="14375" width="2.19921875" style="200" customWidth="1"/>
    <col min="14376" max="14376" width="1.5" style="200" customWidth="1"/>
    <col min="14377" max="14378" width="0" style="200" hidden="1" customWidth="1"/>
    <col min="14379" max="14592" width="8.09765625" style="200"/>
    <col min="14593" max="14593" width="2.5" style="200" customWidth="1"/>
    <col min="14594" max="14628" width="3.19921875" style="200" customWidth="1"/>
    <col min="14629" max="14629" width="3" style="200" customWidth="1"/>
    <col min="14630" max="14630" width="3.69921875" style="200" customWidth="1"/>
    <col min="14631" max="14631" width="2.19921875" style="200" customWidth="1"/>
    <col min="14632" max="14632" width="1.5" style="200" customWidth="1"/>
    <col min="14633" max="14634" width="0" style="200" hidden="1" customWidth="1"/>
    <col min="14635" max="14848" width="8.09765625" style="200"/>
    <col min="14849" max="14849" width="2.5" style="200" customWidth="1"/>
    <col min="14850" max="14884" width="3.19921875" style="200" customWidth="1"/>
    <col min="14885" max="14885" width="3" style="200" customWidth="1"/>
    <col min="14886" max="14886" width="3.69921875" style="200" customWidth="1"/>
    <col min="14887" max="14887" width="2.19921875" style="200" customWidth="1"/>
    <col min="14888" max="14888" width="1.5" style="200" customWidth="1"/>
    <col min="14889" max="14890" width="0" style="200" hidden="1" customWidth="1"/>
    <col min="14891" max="15104" width="8.09765625" style="200"/>
    <col min="15105" max="15105" width="2.5" style="200" customWidth="1"/>
    <col min="15106" max="15140" width="3.19921875" style="200" customWidth="1"/>
    <col min="15141" max="15141" width="3" style="200" customWidth="1"/>
    <col min="15142" max="15142" width="3.69921875" style="200" customWidth="1"/>
    <col min="15143" max="15143" width="2.19921875" style="200" customWidth="1"/>
    <col min="15144" max="15144" width="1.5" style="200" customWidth="1"/>
    <col min="15145" max="15146" width="0" style="200" hidden="1" customWidth="1"/>
    <col min="15147" max="15360" width="8.09765625" style="200"/>
    <col min="15361" max="15361" width="2.5" style="200" customWidth="1"/>
    <col min="15362" max="15396" width="3.19921875" style="200" customWidth="1"/>
    <col min="15397" max="15397" width="3" style="200" customWidth="1"/>
    <col min="15398" max="15398" width="3.69921875" style="200" customWidth="1"/>
    <col min="15399" max="15399" width="2.19921875" style="200" customWidth="1"/>
    <col min="15400" max="15400" width="1.5" style="200" customWidth="1"/>
    <col min="15401" max="15402" width="0" style="200" hidden="1" customWidth="1"/>
    <col min="15403" max="15616" width="8.09765625" style="200"/>
    <col min="15617" max="15617" width="2.5" style="200" customWidth="1"/>
    <col min="15618" max="15652" width="3.19921875" style="200" customWidth="1"/>
    <col min="15653" max="15653" width="3" style="200" customWidth="1"/>
    <col min="15654" max="15654" width="3.69921875" style="200" customWidth="1"/>
    <col min="15655" max="15655" width="2.19921875" style="200" customWidth="1"/>
    <col min="15656" max="15656" width="1.5" style="200" customWidth="1"/>
    <col min="15657" max="15658" width="0" style="200" hidden="1" customWidth="1"/>
    <col min="15659" max="15872" width="8.09765625" style="200"/>
    <col min="15873" max="15873" width="2.5" style="200" customWidth="1"/>
    <col min="15874" max="15908" width="3.19921875" style="200" customWidth="1"/>
    <col min="15909" max="15909" width="3" style="200" customWidth="1"/>
    <col min="15910" max="15910" width="3.69921875" style="200" customWidth="1"/>
    <col min="15911" max="15911" width="2.19921875" style="200" customWidth="1"/>
    <col min="15912" max="15912" width="1.5" style="200" customWidth="1"/>
    <col min="15913" max="15914" width="0" style="200" hidden="1" customWidth="1"/>
    <col min="15915" max="16128" width="8.09765625" style="200"/>
    <col min="16129" max="16129" width="2.5" style="200" customWidth="1"/>
    <col min="16130" max="16164" width="3.19921875" style="200" customWidth="1"/>
    <col min="16165" max="16165" width="3" style="200" customWidth="1"/>
    <col min="16166" max="16166" width="3.69921875" style="200" customWidth="1"/>
    <col min="16167" max="16167" width="2.19921875" style="200" customWidth="1"/>
    <col min="16168" max="16168" width="1.5" style="200" customWidth="1"/>
    <col min="16169" max="16170" width="0" style="200" hidden="1" customWidth="1"/>
    <col min="16171" max="16384" width="8.09765625" style="200"/>
  </cols>
  <sheetData>
    <row r="1" spans="1:42" ht="24.75" customHeight="1">
      <c r="A1" s="197" t="s">
        <v>284</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203" t="s">
        <v>285</v>
      </c>
      <c r="AH1" s="1203"/>
      <c r="AI1" s="1203"/>
      <c r="AJ1" s="1203"/>
      <c r="AK1" s="1203"/>
      <c r="AL1" s="1203"/>
      <c r="AM1" s="1203"/>
      <c r="AN1" s="198"/>
      <c r="AO1" s="199"/>
      <c r="AP1" s="197"/>
    </row>
    <row r="2" spans="1:42" ht="17.25" customHeight="1">
      <c r="A2" s="197"/>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203"/>
      <c r="AH2" s="1203"/>
      <c r="AI2" s="1203"/>
      <c r="AJ2" s="1203"/>
      <c r="AK2" s="1203"/>
      <c r="AL2" s="1203"/>
      <c r="AM2" s="1203"/>
      <c r="AN2" s="198"/>
      <c r="AO2" s="199"/>
      <c r="AP2" s="197"/>
    </row>
    <row r="3" spans="1:42">
      <c r="A3" s="197"/>
      <c r="B3" s="1204" t="s">
        <v>240</v>
      </c>
      <c r="C3" s="1204"/>
      <c r="D3" s="1204"/>
      <c r="E3" s="1204"/>
      <c r="F3" s="1204"/>
      <c r="G3" s="1204"/>
      <c r="H3" s="1204"/>
      <c r="I3" s="1204"/>
      <c r="J3" s="1204"/>
      <c r="K3" s="1204"/>
      <c r="L3" s="1204"/>
      <c r="M3" s="1204"/>
      <c r="N3" s="1204"/>
      <c r="O3" s="1204"/>
      <c r="P3" s="1204"/>
      <c r="Q3" s="1204"/>
      <c r="R3" s="1204"/>
      <c r="S3" s="1204"/>
      <c r="T3" s="1204"/>
      <c r="U3" s="1204"/>
      <c r="V3" s="1204"/>
      <c r="W3" s="1204"/>
      <c r="X3" s="1204"/>
      <c r="Y3" s="1204"/>
      <c r="Z3" s="1204"/>
      <c r="AA3" s="1204"/>
      <c r="AB3" s="1204"/>
      <c r="AC3" s="1204"/>
      <c r="AD3" s="1204"/>
      <c r="AE3" s="1204"/>
      <c r="AF3" s="1204"/>
      <c r="AG3" s="1204"/>
      <c r="AH3" s="1204"/>
      <c r="AI3" s="1204"/>
      <c r="AJ3" s="1204"/>
      <c r="AK3" s="197"/>
      <c r="AL3" s="197"/>
      <c r="AM3" s="197"/>
      <c r="AN3" s="197"/>
      <c r="AO3" s="199"/>
      <c r="AP3" s="197"/>
    </row>
    <row r="4" spans="1:42" s="206" customFormat="1" ht="29.25" customHeight="1" thickBot="1">
      <c r="A4" s="201" t="s">
        <v>241</v>
      </c>
      <c r="B4" s="201"/>
      <c r="C4" s="202"/>
      <c r="D4" s="202"/>
      <c r="E4" s="202"/>
      <c r="F4" s="202"/>
      <c r="G4" s="202"/>
      <c r="H4" s="202"/>
      <c r="I4" s="202"/>
      <c r="J4" s="202"/>
      <c r="K4" s="202"/>
      <c r="L4" s="202"/>
      <c r="M4" s="202"/>
      <c r="N4" s="202"/>
      <c r="O4" s="202"/>
      <c r="P4" s="202"/>
      <c r="Q4" s="202"/>
      <c r="R4" s="202"/>
      <c r="S4" s="202"/>
      <c r="T4" s="202"/>
      <c r="U4" s="202"/>
      <c r="V4" s="202"/>
      <c r="W4" s="202"/>
      <c r="X4" s="202"/>
      <c r="Y4" s="202"/>
      <c r="Z4" s="202"/>
      <c r="AA4" s="202"/>
      <c r="AB4" s="202"/>
      <c r="AC4" s="202"/>
      <c r="AD4" s="202"/>
      <c r="AE4" s="203"/>
      <c r="AF4" s="202"/>
      <c r="AG4" s="202"/>
      <c r="AH4" s="202"/>
      <c r="AI4" s="202"/>
      <c r="AJ4" s="202"/>
      <c r="AK4" s="204"/>
      <c r="AL4" s="204"/>
      <c r="AM4" s="204"/>
      <c r="AN4" s="204"/>
      <c r="AO4" s="259" t="e">
        <f>IF(AND((AO9&lt;&gt;""),(AO13&lt;&gt;"")),"加算算定可能","")</f>
        <v>#DIV/0!</v>
      </c>
      <c r="AP4" s="204"/>
    </row>
    <row r="5" spans="1:42" ht="33.75" customHeight="1">
      <c r="A5" s="197"/>
      <c r="B5" s="1205" t="s">
        <v>242</v>
      </c>
      <c r="C5" s="1206"/>
      <c r="D5" s="1206"/>
      <c r="E5" s="1206"/>
      <c r="F5" s="1206"/>
      <c r="G5" s="1206"/>
      <c r="H5" s="1206"/>
      <c r="I5" s="1206"/>
      <c r="J5" s="1206"/>
      <c r="K5" s="1206"/>
      <c r="L5" s="1206"/>
      <c r="M5" s="1206"/>
      <c r="N5" s="1206"/>
      <c r="O5" s="1206"/>
      <c r="P5" s="1206"/>
      <c r="Q5" s="207" t="s">
        <v>158</v>
      </c>
      <c r="R5" s="1207"/>
      <c r="S5" s="1208"/>
      <c r="T5" s="1208"/>
      <c r="U5" s="1209"/>
      <c r="V5" s="197"/>
      <c r="W5" s="1210" t="s">
        <v>243</v>
      </c>
      <c r="X5" s="1211"/>
      <c r="Y5" s="1211"/>
      <c r="Z5" s="1211"/>
      <c r="AA5" s="1211"/>
      <c r="AB5" s="1211"/>
      <c r="AC5" s="1211"/>
      <c r="AD5" s="1211"/>
      <c r="AE5" s="1211"/>
      <c r="AF5" s="208" t="s">
        <v>244</v>
      </c>
      <c r="AG5" s="1212" t="e">
        <f>ROUND(R5/R8,1)</f>
        <v>#DIV/0!</v>
      </c>
      <c r="AH5" s="1213"/>
      <c r="AI5" s="1213"/>
      <c r="AJ5" s="1214"/>
      <c r="AK5" s="197"/>
      <c r="AL5" s="197"/>
      <c r="AM5" s="197"/>
      <c r="AN5" s="197"/>
      <c r="AO5" s="199"/>
      <c r="AP5" s="197"/>
    </row>
    <row r="6" spans="1:42" ht="39" customHeight="1" thickBot="1">
      <c r="A6" s="197"/>
      <c r="B6" s="1180"/>
      <c r="C6" s="1182" t="s">
        <v>245</v>
      </c>
      <c r="D6" s="1182"/>
      <c r="E6" s="1182"/>
      <c r="F6" s="1182"/>
      <c r="G6" s="1182"/>
      <c r="H6" s="1182"/>
      <c r="I6" s="1182"/>
      <c r="J6" s="1182"/>
      <c r="K6" s="1182"/>
      <c r="L6" s="1182"/>
      <c r="M6" s="1182"/>
      <c r="N6" s="1182"/>
      <c r="O6" s="1182"/>
      <c r="P6" s="1182"/>
      <c r="Q6" s="1184" t="s">
        <v>160</v>
      </c>
      <c r="R6" s="1186"/>
      <c r="S6" s="1187"/>
      <c r="T6" s="1187"/>
      <c r="U6" s="1188"/>
      <c r="V6" s="209"/>
      <c r="W6" s="210"/>
      <c r="X6" s="1192" t="s">
        <v>246</v>
      </c>
      <c r="Y6" s="1193"/>
      <c r="Z6" s="1193"/>
      <c r="AA6" s="1193"/>
      <c r="AB6" s="1193"/>
      <c r="AC6" s="1193"/>
      <c r="AD6" s="1193"/>
      <c r="AE6" s="1193"/>
      <c r="AF6" s="211" t="s">
        <v>247</v>
      </c>
      <c r="AG6" s="1294" t="e">
        <f>ROUND(AG5*30/100,1)</f>
        <v>#DIV/0!</v>
      </c>
      <c r="AH6" s="1295"/>
      <c r="AI6" s="1295"/>
      <c r="AJ6" s="1296"/>
      <c r="AK6" s="197"/>
      <c r="AL6" s="197"/>
      <c r="AM6" s="197"/>
      <c r="AN6" s="197"/>
      <c r="AO6" s="199"/>
      <c r="AP6" s="197"/>
    </row>
    <row r="7" spans="1:42" ht="36.75" customHeight="1" thickBot="1">
      <c r="A7" s="197"/>
      <c r="B7" s="1181"/>
      <c r="C7" s="1183"/>
      <c r="D7" s="1183"/>
      <c r="E7" s="1183"/>
      <c r="F7" s="1183"/>
      <c r="G7" s="1183"/>
      <c r="H7" s="1183"/>
      <c r="I7" s="1183"/>
      <c r="J7" s="1183"/>
      <c r="K7" s="1183"/>
      <c r="L7" s="1183"/>
      <c r="M7" s="1183"/>
      <c r="N7" s="1183"/>
      <c r="O7" s="1183"/>
      <c r="P7" s="1183"/>
      <c r="Q7" s="1185"/>
      <c r="R7" s="1189"/>
      <c r="S7" s="1190"/>
      <c r="T7" s="1190"/>
      <c r="U7" s="1191"/>
      <c r="V7" s="209"/>
      <c r="W7" s="1197" t="s">
        <v>248</v>
      </c>
      <c r="X7" s="1198"/>
      <c r="Y7" s="1198"/>
      <c r="Z7" s="1198"/>
      <c r="AA7" s="1198"/>
      <c r="AB7" s="1198"/>
      <c r="AC7" s="1198"/>
      <c r="AD7" s="1198"/>
      <c r="AE7" s="1198"/>
      <c r="AF7" s="1199"/>
      <c r="AG7" s="1200" t="e">
        <f>ROUND(R6/R8,1)</f>
        <v>#DIV/0!</v>
      </c>
      <c r="AH7" s="1201"/>
      <c r="AI7" s="1201"/>
      <c r="AJ7" s="1202"/>
      <c r="AK7" s="212"/>
      <c r="AL7" s="213"/>
      <c r="AM7" s="197"/>
      <c r="AN7" s="197"/>
      <c r="AO7" s="199"/>
      <c r="AP7" s="197"/>
    </row>
    <row r="8" spans="1:42" ht="40.5" customHeight="1" thickBot="1">
      <c r="A8" s="197"/>
      <c r="B8" s="1227" t="s">
        <v>249</v>
      </c>
      <c r="C8" s="1198"/>
      <c r="D8" s="1198"/>
      <c r="E8" s="1198"/>
      <c r="F8" s="1198"/>
      <c r="G8" s="1198"/>
      <c r="H8" s="1198"/>
      <c r="I8" s="1198"/>
      <c r="J8" s="1198"/>
      <c r="K8" s="1198"/>
      <c r="L8" s="1198"/>
      <c r="M8" s="1198"/>
      <c r="N8" s="1198"/>
      <c r="O8" s="1198"/>
      <c r="P8" s="1198"/>
      <c r="Q8" s="214" t="s">
        <v>250</v>
      </c>
      <c r="R8" s="1228"/>
      <c r="S8" s="1229"/>
      <c r="T8" s="1229"/>
      <c r="U8" s="1230"/>
      <c r="V8" s="209"/>
      <c r="W8" s="1231" t="s">
        <v>251</v>
      </c>
      <c r="X8" s="1231"/>
      <c r="Y8" s="1231"/>
      <c r="Z8" s="1231"/>
      <c r="AA8" s="1231"/>
      <c r="AB8" s="1231"/>
      <c r="AC8" s="1231"/>
      <c r="AD8" s="1231"/>
      <c r="AE8" s="1231"/>
      <c r="AF8" s="1231"/>
      <c r="AG8" s="1231"/>
      <c r="AH8" s="1231"/>
      <c r="AI8" s="1231"/>
      <c r="AJ8" s="1231"/>
      <c r="AK8" s="1232" t="e">
        <f>IF(AG6&lt;=AG7,"→　該当","→　非該当")</f>
        <v>#DIV/0!</v>
      </c>
      <c r="AL8" s="1232"/>
      <c r="AM8" s="215"/>
      <c r="AN8" s="215"/>
      <c r="AO8" s="260" t="e">
        <f>IF(AG6&lt;=AG7,"算定条件その１クリア","算定条件その１非該当")</f>
        <v>#DIV/0!</v>
      </c>
      <c r="AP8" s="197"/>
    </row>
    <row r="9" spans="1:42" ht="16.2">
      <c r="A9" s="197"/>
      <c r="B9" s="217"/>
      <c r="C9" s="217"/>
      <c r="D9" s="217"/>
      <c r="E9" s="217"/>
      <c r="F9" s="217"/>
      <c r="G9" s="217"/>
      <c r="H9" s="217"/>
      <c r="I9" s="217"/>
      <c r="J9" s="217"/>
      <c r="K9" s="217"/>
      <c r="L9" s="217"/>
      <c r="M9" s="217"/>
      <c r="N9" s="217"/>
      <c r="O9" s="217"/>
      <c r="P9" s="217"/>
      <c r="Q9" s="217"/>
      <c r="R9" s="218"/>
      <c r="S9" s="218"/>
      <c r="T9" s="218"/>
      <c r="U9" s="218"/>
      <c r="V9" s="219"/>
      <c r="W9" s="220"/>
      <c r="X9" s="220"/>
      <c r="Y9" s="220"/>
      <c r="Z9" s="220"/>
      <c r="AA9" s="220"/>
      <c r="AB9" s="220"/>
      <c r="AC9" s="220"/>
      <c r="AD9" s="220"/>
      <c r="AE9" s="220"/>
      <c r="AF9" s="220"/>
      <c r="AG9" s="220"/>
      <c r="AH9" s="220"/>
      <c r="AI9" s="220"/>
      <c r="AJ9" s="220"/>
      <c r="AK9" s="197"/>
      <c r="AL9" s="197"/>
      <c r="AM9" s="197"/>
      <c r="AN9" s="197"/>
      <c r="AO9" s="221" t="e">
        <f>IF(OR(AND(AG5&lt;51,AG8&gt;=15),(AND(AG5&gt;=51,AG8&gt;=AG6))),"算定条件その１クリア","")</f>
        <v>#DIV/0!</v>
      </c>
      <c r="AP9" s="197"/>
    </row>
    <row r="10" spans="1:42" ht="24" customHeight="1" thickBot="1">
      <c r="A10" s="222" t="s">
        <v>252</v>
      </c>
      <c r="B10" s="223"/>
      <c r="C10" s="224"/>
      <c r="D10" s="224"/>
      <c r="E10" s="224"/>
      <c r="F10" s="224"/>
      <c r="G10" s="224"/>
      <c r="H10" s="224"/>
      <c r="I10" s="224"/>
      <c r="J10" s="224"/>
      <c r="K10" s="224"/>
      <c r="L10" s="224"/>
      <c r="M10" s="224"/>
      <c r="N10" s="224"/>
      <c r="O10" s="224"/>
      <c r="P10" s="224"/>
      <c r="Q10" s="224"/>
      <c r="R10" s="224"/>
      <c r="S10" s="224"/>
      <c r="T10" s="224"/>
      <c r="U10" s="224"/>
      <c r="V10" s="225"/>
      <c r="W10" s="225"/>
      <c r="X10" s="226"/>
      <c r="Y10" s="226"/>
      <c r="Z10" s="226"/>
      <c r="AA10" s="226"/>
      <c r="AB10" s="226"/>
      <c r="AC10" s="226"/>
      <c r="AD10" s="226"/>
      <c r="AE10" s="226"/>
      <c r="AF10" s="226"/>
      <c r="AG10" s="226"/>
      <c r="AH10" s="226"/>
      <c r="AI10" s="226"/>
      <c r="AJ10" s="226"/>
      <c r="AK10" s="226"/>
      <c r="AL10" s="227"/>
      <c r="AM10" s="226"/>
      <c r="AN10" s="226"/>
      <c r="AO10" s="199"/>
      <c r="AP10" s="197"/>
    </row>
    <row r="11" spans="1:42" s="233" customFormat="1" ht="48.75" customHeight="1">
      <c r="A11" s="228"/>
      <c r="B11" s="1233" t="s">
        <v>253</v>
      </c>
      <c r="C11" s="1234"/>
      <c r="D11" s="1234"/>
      <c r="E11" s="1234"/>
      <c r="F11" s="1234"/>
      <c r="G11" s="1234"/>
      <c r="H11" s="1234"/>
      <c r="I11" s="1234"/>
      <c r="J11" s="1234"/>
      <c r="K11" s="1234"/>
      <c r="L11" s="1234"/>
      <c r="M11" s="1234"/>
      <c r="N11" s="1234"/>
      <c r="O11" s="1234"/>
      <c r="P11" s="1234"/>
      <c r="Q11" s="229" t="s">
        <v>254</v>
      </c>
      <c r="R11" s="1235"/>
      <c r="S11" s="1236"/>
      <c r="T11" s="1236"/>
      <c r="U11" s="1237"/>
      <c r="V11" s="230"/>
      <c r="W11" s="1238" t="s">
        <v>255</v>
      </c>
      <c r="X11" s="1239"/>
      <c r="Y11" s="1239"/>
      <c r="Z11" s="1239"/>
      <c r="AA11" s="1239"/>
      <c r="AB11" s="1239"/>
      <c r="AC11" s="1239"/>
      <c r="AD11" s="1239"/>
      <c r="AE11" s="1239"/>
      <c r="AF11" s="231" t="s">
        <v>256</v>
      </c>
      <c r="AG11" s="1300"/>
      <c r="AH11" s="1301"/>
      <c r="AI11" s="1301"/>
      <c r="AJ11" s="1302"/>
      <c r="AK11" s="228"/>
      <c r="AL11" s="228"/>
      <c r="AM11" s="228"/>
      <c r="AN11" s="228"/>
      <c r="AO11" s="232"/>
      <c r="AP11" s="228"/>
    </row>
    <row r="12" spans="1:42" s="233" customFormat="1" ht="48.75" customHeight="1" thickBot="1">
      <c r="A12" s="228"/>
      <c r="B12" s="234"/>
      <c r="C12" s="1215" t="s">
        <v>257</v>
      </c>
      <c r="D12" s="1216"/>
      <c r="E12" s="1216"/>
      <c r="F12" s="1216"/>
      <c r="G12" s="1216"/>
      <c r="H12" s="1216"/>
      <c r="I12" s="1216"/>
      <c r="J12" s="1216"/>
      <c r="K12" s="1216"/>
      <c r="L12" s="1216"/>
      <c r="M12" s="1216"/>
      <c r="N12" s="1216"/>
      <c r="O12" s="1216"/>
      <c r="P12" s="1216"/>
      <c r="Q12" s="235" t="s">
        <v>258</v>
      </c>
      <c r="R12" s="1217"/>
      <c r="S12" s="1218"/>
      <c r="T12" s="1218"/>
      <c r="U12" s="1219"/>
      <c r="V12" s="230"/>
      <c r="W12" s="1220" t="s">
        <v>259</v>
      </c>
      <c r="X12" s="1221"/>
      <c r="Y12" s="1221"/>
      <c r="Z12" s="1221"/>
      <c r="AA12" s="1221"/>
      <c r="AB12" s="1221"/>
      <c r="AC12" s="1221"/>
      <c r="AD12" s="1221"/>
      <c r="AE12" s="1221"/>
      <c r="AF12" s="236" t="s">
        <v>260</v>
      </c>
      <c r="AG12" s="1297" t="e">
        <f>ROUND(AG7/50,1)</f>
        <v>#DIV/0!</v>
      </c>
      <c r="AH12" s="1298"/>
      <c r="AI12" s="1298"/>
      <c r="AJ12" s="1299"/>
      <c r="AK12" s="228"/>
      <c r="AL12" s="228"/>
      <c r="AM12" s="228"/>
      <c r="AN12" s="228"/>
      <c r="AO12" s="237"/>
      <c r="AP12" s="228"/>
    </row>
    <row r="13" spans="1:42" s="233" customFormat="1" ht="16.2">
      <c r="A13" s="228"/>
      <c r="B13" s="238"/>
      <c r="C13" s="239"/>
      <c r="D13" s="239"/>
      <c r="E13" s="239"/>
      <c r="F13" s="239"/>
      <c r="G13" s="239"/>
      <c r="H13" s="239"/>
      <c r="I13" s="239"/>
      <c r="J13" s="239"/>
      <c r="K13" s="239"/>
      <c r="L13" s="239"/>
      <c r="M13" s="239"/>
      <c r="N13" s="239"/>
      <c r="O13" s="239"/>
      <c r="P13" s="239"/>
      <c r="Q13" s="239"/>
      <c r="R13" s="240"/>
      <c r="S13" s="240"/>
      <c r="T13" s="240"/>
      <c r="U13" s="240"/>
      <c r="V13" s="241"/>
      <c r="W13" s="1225" t="s">
        <v>261</v>
      </c>
      <c r="X13" s="1225"/>
      <c r="Y13" s="1225"/>
      <c r="Z13" s="1225"/>
      <c r="AA13" s="1225"/>
      <c r="AB13" s="1225"/>
      <c r="AC13" s="1225"/>
      <c r="AD13" s="1225"/>
      <c r="AE13" s="1225"/>
      <c r="AF13" s="1225"/>
      <c r="AG13" s="1225"/>
      <c r="AH13" s="1225"/>
      <c r="AI13" s="1225"/>
      <c r="AJ13" s="1225"/>
      <c r="AK13" s="1226" t="e">
        <f>IF(AND((R11&gt;=R12+AG11),(R12&gt;=AG12)),"→ 該当","→ 非該当")</f>
        <v>#DIV/0!</v>
      </c>
      <c r="AL13" s="1226"/>
      <c r="AM13" s="228"/>
      <c r="AN13" s="228"/>
      <c r="AO13" s="242" t="e">
        <f>IF(AND((R11&gt;=R12+AG11),(R12&gt;=AG12)),"算定条件その２クリア","算定条件その２非該当")</f>
        <v>#DIV/0!</v>
      </c>
      <c r="AP13" s="228"/>
    </row>
    <row r="14" spans="1:42" s="233" customFormat="1" ht="13.5" customHeight="1" thickBot="1">
      <c r="A14" s="228"/>
      <c r="B14" s="243"/>
      <c r="C14" s="243"/>
      <c r="D14" s="243"/>
      <c r="E14" s="243"/>
      <c r="F14" s="243"/>
      <c r="G14" s="243"/>
      <c r="H14" s="243"/>
      <c r="I14" s="243"/>
      <c r="J14" s="243"/>
      <c r="K14" s="243"/>
      <c r="L14" s="243"/>
      <c r="M14" s="243"/>
      <c r="N14" s="243"/>
      <c r="O14" s="243"/>
      <c r="P14" s="243"/>
      <c r="Q14" s="243"/>
      <c r="R14" s="240"/>
      <c r="S14" s="240"/>
      <c r="T14" s="230"/>
      <c r="U14" s="230"/>
      <c r="V14" s="230"/>
      <c r="W14" s="228"/>
      <c r="X14" s="228"/>
      <c r="Y14" s="228"/>
      <c r="Z14" s="228"/>
      <c r="AA14" s="228"/>
      <c r="AB14" s="228"/>
      <c r="AC14" s="228"/>
      <c r="AD14" s="228"/>
      <c r="AE14" s="228"/>
      <c r="AF14" s="228"/>
      <c r="AG14" s="228"/>
      <c r="AH14" s="228"/>
      <c r="AI14" s="228"/>
      <c r="AJ14" s="228"/>
      <c r="AK14" s="228"/>
      <c r="AL14" s="228"/>
      <c r="AM14" s="228"/>
      <c r="AN14" s="228"/>
      <c r="AO14" s="232"/>
      <c r="AP14" s="228"/>
    </row>
    <row r="15" spans="1:42" s="233" customFormat="1" ht="18" customHeight="1" thickBot="1">
      <c r="A15" s="228"/>
      <c r="B15" s="1303" t="s">
        <v>262</v>
      </c>
      <c r="C15" s="1304"/>
      <c r="D15" s="1304"/>
      <c r="E15" s="1304"/>
      <c r="F15" s="1304"/>
      <c r="G15" s="1304"/>
      <c r="H15" s="1304"/>
      <c r="I15" s="1304"/>
      <c r="J15" s="1304"/>
      <c r="K15" s="1304"/>
      <c r="L15" s="1304"/>
      <c r="M15" s="1304"/>
      <c r="N15" s="1304"/>
      <c r="O15" s="1304"/>
      <c r="P15" s="1304"/>
      <c r="Q15" s="1304"/>
      <c r="R15" s="1304"/>
      <c r="S15" s="1304"/>
      <c r="T15" s="1304"/>
      <c r="U15" s="1304"/>
      <c r="V15" s="1304"/>
      <c r="W15" s="1304"/>
      <c r="X15" s="1304"/>
      <c r="Y15" s="1304"/>
      <c r="Z15" s="1304"/>
      <c r="AA15" s="1304"/>
      <c r="AB15" s="1304"/>
      <c r="AC15" s="1304"/>
      <c r="AD15" s="1304"/>
      <c r="AE15" s="1304"/>
      <c r="AF15" s="1304"/>
      <c r="AG15" s="1304"/>
      <c r="AH15" s="1304"/>
      <c r="AI15" s="1304"/>
      <c r="AJ15" s="1305"/>
      <c r="AK15" s="240"/>
      <c r="AL15" s="240"/>
      <c r="AM15" s="230"/>
      <c r="AN15" s="230"/>
      <c r="AO15" s="232"/>
      <c r="AP15" s="228"/>
    </row>
    <row r="16" spans="1:42" s="233" customFormat="1" ht="18" customHeight="1">
      <c r="A16" s="228"/>
      <c r="B16" s="1306" t="s">
        <v>209</v>
      </c>
      <c r="C16" s="1307"/>
      <c r="D16" s="1307"/>
      <c r="E16" s="1307"/>
      <c r="F16" s="1307"/>
      <c r="G16" s="1308" t="s">
        <v>193</v>
      </c>
      <c r="H16" s="1308"/>
      <c r="I16" s="1308"/>
      <c r="J16" s="1308"/>
      <c r="K16" s="1308"/>
      <c r="L16" s="1308"/>
      <c r="M16" s="1308"/>
      <c r="N16" s="1308"/>
      <c r="O16" s="1308"/>
      <c r="P16" s="1308"/>
      <c r="Q16" s="1308"/>
      <c r="R16" s="1308"/>
      <c r="S16" s="1308"/>
      <c r="T16" s="1308"/>
      <c r="U16" s="1308"/>
      <c r="V16" s="1308"/>
      <c r="W16" s="1308"/>
      <c r="X16" s="1308"/>
      <c r="Y16" s="1308"/>
      <c r="Z16" s="1308"/>
      <c r="AA16" s="1308"/>
      <c r="AB16" s="1308"/>
      <c r="AC16" s="1308"/>
      <c r="AD16" s="1308"/>
      <c r="AE16" s="1309"/>
      <c r="AF16" s="1310" t="s">
        <v>286</v>
      </c>
      <c r="AG16" s="1311"/>
      <c r="AH16" s="1311"/>
      <c r="AI16" s="1311"/>
      <c r="AJ16" s="1312"/>
      <c r="AK16" s="240"/>
      <c r="AL16" s="240"/>
      <c r="AM16" s="230"/>
      <c r="AN16" s="230"/>
    </row>
    <row r="17" spans="1:44" s="233" customFormat="1" ht="15.75" customHeight="1">
      <c r="A17" s="228"/>
      <c r="B17" s="1316" t="s">
        <v>287</v>
      </c>
      <c r="C17" s="1317"/>
      <c r="D17" s="1317"/>
      <c r="E17" s="1317"/>
      <c r="F17" s="1317"/>
      <c r="G17" s="1248" t="s">
        <v>288</v>
      </c>
      <c r="H17" s="1248"/>
      <c r="I17" s="1248"/>
      <c r="J17" s="1248"/>
      <c r="K17" s="1248"/>
      <c r="L17" s="1248" t="s">
        <v>289</v>
      </c>
      <c r="M17" s="1248"/>
      <c r="N17" s="1248"/>
      <c r="O17" s="1248"/>
      <c r="P17" s="1248"/>
      <c r="Q17" s="1248" t="s">
        <v>290</v>
      </c>
      <c r="R17" s="1248"/>
      <c r="S17" s="1248"/>
      <c r="T17" s="1248"/>
      <c r="U17" s="1248"/>
      <c r="V17" s="1248" t="s">
        <v>291</v>
      </c>
      <c r="W17" s="1248"/>
      <c r="X17" s="1248"/>
      <c r="Y17" s="1248"/>
      <c r="Z17" s="1248"/>
      <c r="AA17" s="1320" t="s">
        <v>292</v>
      </c>
      <c r="AB17" s="1321"/>
      <c r="AC17" s="1321"/>
      <c r="AD17" s="1321"/>
      <c r="AE17" s="1322"/>
      <c r="AF17" s="1313"/>
      <c r="AG17" s="1314"/>
      <c r="AH17" s="1314"/>
      <c r="AI17" s="1314"/>
      <c r="AJ17" s="1315"/>
      <c r="AK17" s="240"/>
      <c r="AL17" s="240"/>
      <c r="AM17" s="230"/>
      <c r="AN17" s="230"/>
    </row>
    <row r="18" spans="1:44" s="233" customFormat="1" ht="23.25" customHeight="1">
      <c r="A18" s="228"/>
      <c r="B18" s="1318"/>
      <c r="C18" s="1319"/>
      <c r="D18" s="1319"/>
      <c r="E18" s="1319"/>
      <c r="F18" s="1319"/>
      <c r="G18" s="1247" t="s">
        <v>293</v>
      </c>
      <c r="H18" s="1248"/>
      <c r="I18" s="1248"/>
      <c r="J18" s="1248"/>
      <c r="K18" s="1248"/>
      <c r="L18" s="1247" t="s">
        <v>294</v>
      </c>
      <c r="M18" s="1248"/>
      <c r="N18" s="1248"/>
      <c r="O18" s="1248"/>
      <c r="P18" s="1248"/>
      <c r="Q18" s="1247" t="s">
        <v>295</v>
      </c>
      <c r="R18" s="1248"/>
      <c r="S18" s="1248"/>
      <c r="T18" s="1248"/>
      <c r="U18" s="1248"/>
      <c r="V18" s="1247" t="s">
        <v>296</v>
      </c>
      <c r="W18" s="1248"/>
      <c r="X18" s="1248"/>
      <c r="Y18" s="1248"/>
      <c r="Z18" s="1248"/>
      <c r="AA18" s="1323"/>
      <c r="AB18" s="1323"/>
      <c r="AC18" s="1323"/>
      <c r="AD18" s="1323"/>
      <c r="AE18" s="1324"/>
      <c r="AF18" s="1313"/>
      <c r="AG18" s="1314"/>
      <c r="AH18" s="1314"/>
      <c r="AI18" s="1314"/>
      <c r="AJ18" s="1315"/>
      <c r="AK18" s="240"/>
      <c r="AL18" s="240"/>
      <c r="AM18" s="230"/>
      <c r="AN18" s="230"/>
    </row>
    <row r="19" spans="1:44" s="233" customFormat="1" ht="48" customHeight="1">
      <c r="A19" s="228"/>
      <c r="B19" s="1327"/>
      <c r="C19" s="1328"/>
      <c r="D19" s="1328"/>
      <c r="E19" s="1328"/>
      <c r="F19" s="1328"/>
      <c r="G19" s="1329"/>
      <c r="H19" s="1329"/>
      <c r="I19" s="1329"/>
      <c r="J19" s="1329"/>
      <c r="K19" s="1329"/>
      <c r="L19" s="1329"/>
      <c r="M19" s="1329"/>
      <c r="N19" s="1329"/>
      <c r="O19" s="1329"/>
      <c r="P19" s="1329"/>
      <c r="Q19" s="1329"/>
      <c r="R19" s="1329"/>
      <c r="S19" s="1329"/>
      <c r="T19" s="1329"/>
      <c r="U19" s="1329"/>
      <c r="V19" s="1329"/>
      <c r="W19" s="1329"/>
      <c r="X19" s="1329"/>
      <c r="Y19" s="1329"/>
      <c r="Z19" s="1329"/>
      <c r="AA19" s="1325"/>
      <c r="AB19" s="1325"/>
      <c r="AC19" s="1325"/>
      <c r="AD19" s="1325"/>
      <c r="AE19" s="1326"/>
      <c r="AF19" s="1313"/>
      <c r="AG19" s="1314"/>
      <c r="AH19" s="1314"/>
      <c r="AI19" s="1314"/>
      <c r="AJ19" s="1315"/>
      <c r="AK19" s="240"/>
      <c r="AL19" s="240"/>
      <c r="AM19" s="230"/>
      <c r="AN19" s="230"/>
      <c r="AR19" s="261">
        <v>1</v>
      </c>
    </row>
    <row r="20" spans="1:44" s="233" customFormat="1" ht="26.25" customHeight="1" thickBot="1">
      <c r="A20" s="228"/>
      <c r="B20" s="1333" t="e">
        <f>IF(AR19=1,ROUNDDOWN(AG5/6,1),ROUNDDOWN(AG5/10,1))</f>
        <v>#DIV/0!</v>
      </c>
      <c r="C20" s="1334"/>
      <c r="D20" s="1334"/>
      <c r="E20" s="1334"/>
      <c r="F20" s="1334"/>
      <c r="G20" s="1334">
        <f>ROUND(G19/2.5,1)</f>
        <v>0</v>
      </c>
      <c r="H20" s="1334"/>
      <c r="I20" s="1334"/>
      <c r="J20" s="1334"/>
      <c r="K20" s="1334"/>
      <c r="L20" s="1334">
        <f>ROUND(L19/4,1)</f>
        <v>0</v>
      </c>
      <c r="M20" s="1334"/>
      <c r="N20" s="1334"/>
      <c r="O20" s="1334"/>
      <c r="P20" s="1334"/>
      <c r="Q20" s="1334">
        <f>ROUND(Q19/6,1)</f>
        <v>0</v>
      </c>
      <c r="R20" s="1334"/>
      <c r="S20" s="1334"/>
      <c r="T20" s="1334"/>
      <c r="U20" s="1334"/>
      <c r="V20" s="1334">
        <f>ROUND(V19/9,1)</f>
        <v>0</v>
      </c>
      <c r="W20" s="1334"/>
      <c r="X20" s="1334"/>
      <c r="Y20" s="1334"/>
      <c r="Z20" s="1334"/>
      <c r="AA20" s="1334">
        <f>ROUNDDOWN(G19/2.5+L19/4+Q19/6+V19/9,1)</f>
        <v>0</v>
      </c>
      <c r="AB20" s="1334"/>
      <c r="AC20" s="1334"/>
      <c r="AD20" s="1334"/>
      <c r="AE20" s="1335"/>
      <c r="AF20" s="1330" t="e">
        <f>SUM(B20,AA20)</f>
        <v>#DIV/0!</v>
      </c>
      <c r="AG20" s="1331"/>
      <c r="AH20" s="1331"/>
      <c r="AI20" s="1331"/>
      <c r="AJ20" s="1332"/>
      <c r="AK20" s="240"/>
      <c r="AL20" s="240"/>
      <c r="AM20" s="230"/>
      <c r="AN20" s="230"/>
    </row>
    <row r="21" spans="1:44" s="233" customFormat="1" ht="11.25" customHeight="1">
      <c r="A21" s="228"/>
      <c r="B21" s="262"/>
      <c r="C21" s="262"/>
      <c r="D21" s="262"/>
      <c r="E21" s="262"/>
      <c r="F21" s="262"/>
      <c r="G21" s="262"/>
      <c r="H21" s="262"/>
      <c r="I21" s="262"/>
      <c r="J21" s="262"/>
      <c r="K21" s="262"/>
      <c r="L21" s="262"/>
      <c r="M21" s="262"/>
      <c r="N21" s="262"/>
      <c r="O21" s="262"/>
      <c r="P21" s="262"/>
      <c r="Q21" s="262"/>
      <c r="R21" s="262"/>
      <c r="S21" s="262"/>
      <c r="T21" s="262"/>
      <c r="U21" s="263"/>
      <c r="V21" s="263"/>
      <c r="W21" s="263"/>
      <c r="X21" s="263"/>
      <c r="Y21" s="263"/>
      <c r="Z21" s="263"/>
      <c r="AA21" s="263"/>
      <c r="AB21" s="263"/>
      <c r="AC21" s="263"/>
      <c r="AD21" s="263"/>
      <c r="AE21" s="263"/>
      <c r="AF21" s="263"/>
      <c r="AG21" s="263"/>
      <c r="AH21" s="263"/>
      <c r="AI21" s="263"/>
      <c r="AJ21" s="263"/>
      <c r="AK21" s="240"/>
      <c r="AL21" s="240"/>
      <c r="AM21" s="230"/>
      <c r="AN21" s="230"/>
      <c r="AO21" s="232"/>
      <c r="AP21" s="228"/>
    </row>
    <row r="22" spans="1:44" s="233" customFormat="1" ht="18" customHeight="1" thickBot="1">
      <c r="A22" s="222" t="s">
        <v>271</v>
      </c>
      <c r="B22" s="246"/>
      <c r="C22" s="246"/>
      <c r="D22" s="246"/>
      <c r="E22" s="246"/>
      <c r="F22" s="246"/>
      <c r="G22" s="246"/>
      <c r="H22" s="246"/>
      <c r="I22" s="246"/>
      <c r="J22" s="246"/>
      <c r="K22" s="246"/>
      <c r="L22" s="246"/>
      <c r="M22" s="246"/>
      <c r="N22" s="246"/>
      <c r="O22" s="246"/>
      <c r="P22" s="246"/>
      <c r="Q22" s="246"/>
      <c r="R22" s="246"/>
      <c r="S22" s="247"/>
      <c r="T22" s="247"/>
      <c r="U22" s="247"/>
      <c r="V22" s="247"/>
      <c r="W22" s="247"/>
      <c r="X22" s="247"/>
      <c r="Y22" s="247"/>
      <c r="Z22" s="247"/>
      <c r="AA22" s="247"/>
      <c r="AB22" s="247"/>
      <c r="AC22" s="247"/>
      <c r="AD22" s="247"/>
      <c r="AE22" s="247"/>
      <c r="AF22" s="247"/>
      <c r="AG22" s="247"/>
      <c r="AH22" s="248"/>
      <c r="AI22" s="248"/>
      <c r="AJ22" s="248"/>
      <c r="AK22" s="228"/>
      <c r="AL22" s="228"/>
      <c r="AM22" s="228"/>
      <c r="AN22" s="228"/>
      <c r="AO22" s="232"/>
      <c r="AP22" s="228"/>
    </row>
    <row r="23" spans="1:44" ht="27.75" customHeight="1" thickBot="1">
      <c r="A23" s="197"/>
      <c r="B23" s="1282" t="s">
        <v>178</v>
      </c>
      <c r="C23" s="1283"/>
      <c r="D23" s="1283"/>
      <c r="E23" s="1283"/>
      <c r="F23" s="1283"/>
      <c r="G23" s="1283"/>
      <c r="H23" s="1283"/>
      <c r="I23" s="1283"/>
      <c r="J23" s="1283"/>
      <c r="K23" s="1283"/>
      <c r="L23" s="1283"/>
      <c r="M23" s="1283"/>
      <c r="N23" s="1283"/>
      <c r="O23" s="1283"/>
      <c r="P23" s="1283"/>
      <c r="Q23" s="1283"/>
      <c r="R23" s="1284"/>
      <c r="S23" s="1285" t="s">
        <v>272</v>
      </c>
      <c r="T23" s="1283"/>
      <c r="U23" s="1283"/>
      <c r="V23" s="1283"/>
      <c r="W23" s="1283"/>
      <c r="X23" s="1283"/>
      <c r="Y23" s="1283"/>
      <c r="Z23" s="1283"/>
      <c r="AA23" s="1283"/>
      <c r="AB23" s="1283"/>
      <c r="AC23" s="1283"/>
      <c r="AD23" s="1284"/>
      <c r="AE23" s="1286" t="s">
        <v>273</v>
      </c>
      <c r="AF23" s="1286"/>
      <c r="AG23" s="1286"/>
      <c r="AH23" s="1286"/>
      <c r="AI23" s="1286"/>
      <c r="AJ23" s="1287"/>
      <c r="AK23" s="197"/>
      <c r="AL23" s="197"/>
      <c r="AM23" s="197"/>
      <c r="AN23" s="197"/>
      <c r="AO23" s="199"/>
      <c r="AP23" s="197"/>
    </row>
    <row r="24" spans="1:44" ht="21" customHeight="1">
      <c r="A24" s="197"/>
      <c r="B24" s="249">
        <v>1</v>
      </c>
      <c r="C24" s="1262"/>
      <c r="D24" s="1262"/>
      <c r="E24" s="1262"/>
      <c r="F24" s="1262"/>
      <c r="G24" s="1262"/>
      <c r="H24" s="1262"/>
      <c r="I24" s="1262"/>
      <c r="J24" s="1262"/>
      <c r="K24" s="1262"/>
      <c r="L24" s="1262"/>
      <c r="M24" s="1262"/>
      <c r="N24" s="1262"/>
      <c r="O24" s="1262"/>
      <c r="P24" s="1262"/>
      <c r="Q24" s="1262"/>
      <c r="R24" s="1262"/>
      <c r="S24" s="1263"/>
      <c r="T24" s="1264"/>
      <c r="U24" s="1264"/>
      <c r="V24" s="1264"/>
      <c r="W24" s="1264"/>
      <c r="X24" s="1264"/>
      <c r="Y24" s="1264"/>
      <c r="Z24" s="1264"/>
      <c r="AA24" s="1264"/>
      <c r="AB24" s="1264"/>
      <c r="AC24" s="1264"/>
      <c r="AD24" s="1265"/>
      <c r="AE24" s="1266"/>
      <c r="AF24" s="1266"/>
      <c r="AG24" s="1266"/>
      <c r="AH24" s="1266"/>
      <c r="AI24" s="1266"/>
      <c r="AJ24" s="1267"/>
      <c r="AK24" s="197"/>
      <c r="AL24" s="197"/>
      <c r="AM24" s="197"/>
      <c r="AN24" s="197"/>
      <c r="AO24" s="199"/>
      <c r="AP24" s="197"/>
    </row>
    <row r="25" spans="1:44" ht="21" customHeight="1">
      <c r="A25" s="197"/>
      <c r="B25" s="250">
        <v>2</v>
      </c>
      <c r="C25" s="1268"/>
      <c r="D25" s="1269"/>
      <c r="E25" s="1269"/>
      <c r="F25" s="1269"/>
      <c r="G25" s="1269"/>
      <c r="H25" s="1269"/>
      <c r="I25" s="1269"/>
      <c r="J25" s="1269"/>
      <c r="K25" s="1269"/>
      <c r="L25" s="1269"/>
      <c r="M25" s="1269"/>
      <c r="N25" s="1269"/>
      <c r="O25" s="1269"/>
      <c r="P25" s="1269"/>
      <c r="Q25" s="1269"/>
      <c r="R25" s="1270"/>
      <c r="S25" s="1271"/>
      <c r="T25" s="1272"/>
      <c r="U25" s="1272"/>
      <c r="V25" s="1272"/>
      <c r="W25" s="1272"/>
      <c r="X25" s="1272"/>
      <c r="Y25" s="1272"/>
      <c r="Z25" s="1272"/>
      <c r="AA25" s="1272"/>
      <c r="AB25" s="1272"/>
      <c r="AC25" s="1272"/>
      <c r="AD25" s="1273"/>
      <c r="AE25" s="1271"/>
      <c r="AF25" s="1272"/>
      <c r="AG25" s="1272"/>
      <c r="AH25" s="1272"/>
      <c r="AI25" s="1272"/>
      <c r="AJ25" s="1274"/>
      <c r="AK25" s="197"/>
      <c r="AL25" s="197"/>
      <c r="AM25" s="197"/>
      <c r="AN25" s="197"/>
      <c r="AO25" s="199"/>
      <c r="AP25" s="197"/>
    </row>
    <row r="26" spans="1:44" ht="21" customHeight="1">
      <c r="A26" s="197"/>
      <c r="B26" s="250">
        <v>3</v>
      </c>
      <c r="C26" s="1268"/>
      <c r="D26" s="1269"/>
      <c r="E26" s="1269"/>
      <c r="F26" s="1269"/>
      <c r="G26" s="1269"/>
      <c r="H26" s="1269"/>
      <c r="I26" s="1269"/>
      <c r="J26" s="1269"/>
      <c r="K26" s="1269"/>
      <c r="L26" s="1269"/>
      <c r="M26" s="1269"/>
      <c r="N26" s="1269"/>
      <c r="O26" s="1269"/>
      <c r="P26" s="1269"/>
      <c r="Q26" s="1269"/>
      <c r="R26" s="1270"/>
      <c r="S26" s="1271"/>
      <c r="T26" s="1272"/>
      <c r="U26" s="1272"/>
      <c r="V26" s="1272"/>
      <c r="W26" s="1272"/>
      <c r="X26" s="1272"/>
      <c r="Y26" s="1272"/>
      <c r="Z26" s="1272"/>
      <c r="AA26" s="1272"/>
      <c r="AB26" s="1272"/>
      <c r="AC26" s="1272"/>
      <c r="AD26" s="1273"/>
      <c r="AE26" s="1271"/>
      <c r="AF26" s="1272"/>
      <c r="AG26" s="1272"/>
      <c r="AH26" s="1272"/>
      <c r="AI26" s="1272"/>
      <c r="AJ26" s="1274"/>
      <c r="AK26" s="197"/>
      <c r="AL26" s="197"/>
      <c r="AM26" s="197"/>
      <c r="AN26" s="197"/>
      <c r="AO26" s="199"/>
      <c r="AP26" s="197"/>
    </row>
    <row r="27" spans="1:44" ht="21" customHeight="1">
      <c r="A27" s="197"/>
      <c r="B27" s="250">
        <v>4</v>
      </c>
      <c r="C27" s="1268"/>
      <c r="D27" s="1269"/>
      <c r="E27" s="1269"/>
      <c r="F27" s="1269"/>
      <c r="G27" s="1269"/>
      <c r="H27" s="1269"/>
      <c r="I27" s="1269"/>
      <c r="J27" s="1269"/>
      <c r="K27" s="1269"/>
      <c r="L27" s="1269"/>
      <c r="M27" s="1269"/>
      <c r="N27" s="1269"/>
      <c r="O27" s="1269"/>
      <c r="P27" s="1269"/>
      <c r="Q27" s="1269"/>
      <c r="R27" s="1270"/>
      <c r="S27" s="1271"/>
      <c r="T27" s="1272"/>
      <c r="U27" s="1272"/>
      <c r="V27" s="1272"/>
      <c r="W27" s="1272"/>
      <c r="X27" s="1272"/>
      <c r="Y27" s="1272"/>
      <c r="Z27" s="1272"/>
      <c r="AA27" s="1272"/>
      <c r="AB27" s="1272"/>
      <c r="AC27" s="1272"/>
      <c r="AD27" s="1273"/>
      <c r="AE27" s="1271"/>
      <c r="AF27" s="1272"/>
      <c r="AG27" s="1272"/>
      <c r="AH27" s="1272"/>
      <c r="AI27" s="1272"/>
      <c r="AJ27" s="1274"/>
      <c r="AK27" s="197"/>
      <c r="AL27" s="197"/>
      <c r="AM27" s="197"/>
      <c r="AN27" s="197"/>
      <c r="AO27" s="199"/>
      <c r="AP27" s="197"/>
    </row>
    <row r="28" spans="1:44" ht="21" customHeight="1">
      <c r="A28" s="197"/>
      <c r="B28" s="250">
        <v>5</v>
      </c>
      <c r="C28" s="1268"/>
      <c r="D28" s="1269"/>
      <c r="E28" s="1269"/>
      <c r="F28" s="1269"/>
      <c r="G28" s="1269"/>
      <c r="H28" s="1269"/>
      <c r="I28" s="1269"/>
      <c r="J28" s="1269"/>
      <c r="K28" s="1269"/>
      <c r="L28" s="1269"/>
      <c r="M28" s="1269"/>
      <c r="N28" s="1269"/>
      <c r="O28" s="1269"/>
      <c r="P28" s="1269"/>
      <c r="Q28" s="1269"/>
      <c r="R28" s="1270"/>
      <c r="S28" s="1271"/>
      <c r="T28" s="1272"/>
      <c r="U28" s="1272"/>
      <c r="V28" s="1272"/>
      <c r="W28" s="1272"/>
      <c r="X28" s="1272"/>
      <c r="Y28" s="1272"/>
      <c r="Z28" s="1272"/>
      <c r="AA28" s="1272"/>
      <c r="AB28" s="1272"/>
      <c r="AC28" s="1272"/>
      <c r="AD28" s="1273"/>
      <c r="AE28" s="1271"/>
      <c r="AF28" s="1272"/>
      <c r="AG28" s="1272"/>
      <c r="AH28" s="1272"/>
      <c r="AI28" s="1272"/>
      <c r="AJ28" s="1274"/>
      <c r="AK28" s="197"/>
      <c r="AL28" s="197"/>
      <c r="AM28" s="197"/>
      <c r="AN28" s="197"/>
      <c r="AO28" s="199"/>
      <c r="AP28" s="197"/>
    </row>
    <row r="29" spans="1:44" ht="21" customHeight="1">
      <c r="A29" s="197"/>
      <c r="B29" s="250">
        <v>6</v>
      </c>
      <c r="C29" s="1268"/>
      <c r="D29" s="1269"/>
      <c r="E29" s="1269"/>
      <c r="F29" s="1269"/>
      <c r="G29" s="1269"/>
      <c r="H29" s="1269"/>
      <c r="I29" s="1269"/>
      <c r="J29" s="1269"/>
      <c r="K29" s="1269"/>
      <c r="L29" s="1269"/>
      <c r="M29" s="1269"/>
      <c r="N29" s="1269"/>
      <c r="O29" s="1269"/>
      <c r="P29" s="1269"/>
      <c r="Q29" s="1269"/>
      <c r="R29" s="1270"/>
      <c r="S29" s="1271"/>
      <c r="T29" s="1272"/>
      <c r="U29" s="1272"/>
      <c r="V29" s="1272"/>
      <c r="W29" s="1272"/>
      <c r="X29" s="1272"/>
      <c r="Y29" s="1272"/>
      <c r="Z29" s="1272"/>
      <c r="AA29" s="1272"/>
      <c r="AB29" s="1272"/>
      <c r="AC29" s="1272"/>
      <c r="AD29" s="1273"/>
      <c r="AE29" s="1266"/>
      <c r="AF29" s="1266"/>
      <c r="AG29" s="1266"/>
      <c r="AH29" s="1266"/>
      <c r="AI29" s="1266"/>
      <c r="AJ29" s="1267"/>
      <c r="AK29" s="197"/>
      <c r="AL29" s="197"/>
      <c r="AM29" s="197"/>
      <c r="AN29" s="197"/>
      <c r="AO29" s="199"/>
      <c r="AP29" s="197"/>
    </row>
    <row r="30" spans="1:44" ht="21" customHeight="1">
      <c r="A30" s="197"/>
      <c r="B30" s="250">
        <v>7</v>
      </c>
      <c r="C30" s="1268"/>
      <c r="D30" s="1269"/>
      <c r="E30" s="1269"/>
      <c r="F30" s="1269"/>
      <c r="G30" s="1269"/>
      <c r="H30" s="1269"/>
      <c r="I30" s="1269"/>
      <c r="J30" s="1269"/>
      <c r="K30" s="1269"/>
      <c r="L30" s="1269"/>
      <c r="M30" s="1269"/>
      <c r="N30" s="1269"/>
      <c r="O30" s="1269"/>
      <c r="P30" s="1269"/>
      <c r="Q30" s="1269"/>
      <c r="R30" s="1270"/>
      <c r="S30" s="1271"/>
      <c r="T30" s="1272"/>
      <c r="U30" s="1272"/>
      <c r="V30" s="1272"/>
      <c r="W30" s="1272"/>
      <c r="X30" s="1272"/>
      <c r="Y30" s="1272"/>
      <c r="Z30" s="1272"/>
      <c r="AA30" s="1272"/>
      <c r="AB30" s="1272"/>
      <c r="AC30" s="1272"/>
      <c r="AD30" s="1273"/>
      <c r="AE30" s="1271"/>
      <c r="AF30" s="1272"/>
      <c r="AG30" s="1272"/>
      <c r="AH30" s="1272"/>
      <c r="AI30" s="1272"/>
      <c r="AJ30" s="1274"/>
      <c r="AK30" s="197"/>
      <c r="AL30" s="197"/>
      <c r="AM30" s="197"/>
      <c r="AN30" s="197"/>
      <c r="AO30" s="199"/>
      <c r="AP30" s="197"/>
    </row>
    <row r="31" spans="1:44" ht="21" customHeight="1">
      <c r="A31" s="197"/>
      <c r="B31" s="250">
        <v>8</v>
      </c>
      <c r="C31" s="1268"/>
      <c r="D31" s="1269"/>
      <c r="E31" s="1269"/>
      <c r="F31" s="1269"/>
      <c r="G31" s="1269"/>
      <c r="H31" s="1269"/>
      <c r="I31" s="1269"/>
      <c r="J31" s="1269"/>
      <c r="K31" s="1269"/>
      <c r="L31" s="1269"/>
      <c r="M31" s="1269"/>
      <c r="N31" s="1269"/>
      <c r="O31" s="1269"/>
      <c r="P31" s="1269"/>
      <c r="Q31" s="1269"/>
      <c r="R31" s="1270"/>
      <c r="S31" s="1271"/>
      <c r="T31" s="1272"/>
      <c r="U31" s="1272"/>
      <c r="V31" s="1272"/>
      <c r="W31" s="1272"/>
      <c r="X31" s="1272"/>
      <c r="Y31" s="1272"/>
      <c r="Z31" s="1272"/>
      <c r="AA31" s="1272"/>
      <c r="AB31" s="1272"/>
      <c r="AC31" s="1272"/>
      <c r="AD31" s="1273"/>
      <c r="AE31" s="1271"/>
      <c r="AF31" s="1272"/>
      <c r="AG31" s="1272"/>
      <c r="AH31" s="1272"/>
      <c r="AI31" s="1272"/>
      <c r="AJ31" s="1274"/>
      <c r="AK31" s="197"/>
      <c r="AL31" s="197"/>
      <c r="AM31" s="197"/>
      <c r="AN31" s="197"/>
      <c r="AO31" s="199"/>
      <c r="AP31" s="197"/>
    </row>
    <row r="32" spans="1:44" ht="21" customHeight="1">
      <c r="A32" s="197"/>
      <c r="B32" s="250">
        <v>9</v>
      </c>
      <c r="C32" s="1268"/>
      <c r="D32" s="1269"/>
      <c r="E32" s="1269"/>
      <c r="F32" s="1269"/>
      <c r="G32" s="1269"/>
      <c r="H32" s="1269"/>
      <c r="I32" s="1269"/>
      <c r="J32" s="1269"/>
      <c r="K32" s="1269"/>
      <c r="L32" s="1269"/>
      <c r="M32" s="1269"/>
      <c r="N32" s="1269"/>
      <c r="O32" s="1269"/>
      <c r="P32" s="1269"/>
      <c r="Q32" s="1269"/>
      <c r="R32" s="1270"/>
      <c r="S32" s="1271"/>
      <c r="T32" s="1272"/>
      <c r="U32" s="1272"/>
      <c r="V32" s="1272"/>
      <c r="W32" s="1272"/>
      <c r="X32" s="1272"/>
      <c r="Y32" s="1272"/>
      <c r="Z32" s="1272"/>
      <c r="AA32" s="1272"/>
      <c r="AB32" s="1272"/>
      <c r="AC32" s="1272"/>
      <c r="AD32" s="1273"/>
      <c r="AE32" s="1271"/>
      <c r="AF32" s="1272"/>
      <c r="AG32" s="1272"/>
      <c r="AH32" s="1272"/>
      <c r="AI32" s="1272"/>
      <c r="AJ32" s="1274"/>
      <c r="AK32" s="197"/>
      <c r="AL32" s="197"/>
      <c r="AM32" s="197"/>
      <c r="AN32" s="197"/>
      <c r="AO32" s="199"/>
      <c r="AP32" s="197"/>
    </row>
    <row r="33" spans="1:42" ht="21" customHeight="1">
      <c r="A33" s="197"/>
      <c r="B33" s="250">
        <v>10</v>
      </c>
      <c r="C33" s="1268"/>
      <c r="D33" s="1269"/>
      <c r="E33" s="1269"/>
      <c r="F33" s="1269"/>
      <c r="G33" s="1269"/>
      <c r="H33" s="1269"/>
      <c r="I33" s="1269"/>
      <c r="J33" s="1269"/>
      <c r="K33" s="1269"/>
      <c r="L33" s="1269"/>
      <c r="M33" s="1269"/>
      <c r="N33" s="1269"/>
      <c r="O33" s="1269"/>
      <c r="P33" s="1269"/>
      <c r="Q33" s="1269"/>
      <c r="R33" s="1270"/>
      <c r="S33" s="1271"/>
      <c r="T33" s="1272"/>
      <c r="U33" s="1272"/>
      <c r="V33" s="1272"/>
      <c r="W33" s="1272"/>
      <c r="X33" s="1272"/>
      <c r="Y33" s="1272"/>
      <c r="Z33" s="1272"/>
      <c r="AA33" s="1272"/>
      <c r="AB33" s="1272"/>
      <c r="AC33" s="1272"/>
      <c r="AD33" s="1273"/>
      <c r="AE33" s="1271"/>
      <c r="AF33" s="1272"/>
      <c r="AG33" s="1272"/>
      <c r="AH33" s="1272"/>
      <c r="AI33" s="1272"/>
      <c r="AJ33" s="1274"/>
      <c r="AK33" s="197"/>
      <c r="AL33" s="197"/>
      <c r="AM33" s="197"/>
      <c r="AN33" s="197"/>
      <c r="AO33" s="199"/>
      <c r="AP33" s="197"/>
    </row>
    <row r="34" spans="1:42" ht="21" customHeight="1">
      <c r="A34" s="197"/>
      <c r="B34" s="250">
        <v>11</v>
      </c>
      <c r="C34" s="1268"/>
      <c r="D34" s="1269"/>
      <c r="E34" s="1269"/>
      <c r="F34" s="1269"/>
      <c r="G34" s="1269"/>
      <c r="H34" s="1269"/>
      <c r="I34" s="1269"/>
      <c r="J34" s="1269"/>
      <c r="K34" s="1269"/>
      <c r="L34" s="1269"/>
      <c r="M34" s="1269"/>
      <c r="N34" s="1269"/>
      <c r="O34" s="1269"/>
      <c r="P34" s="1269"/>
      <c r="Q34" s="1269"/>
      <c r="R34" s="1270"/>
      <c r="S34" s="1271"/>
      <c r="T34" s="1272"/>
      <c r="U34" s="1272"/>
      <c r="V34" s="1272"/>
      <c r="W34" s="1272"/>
      <c r="X34" s="1272"/>
      <c r="Y34" s="1272"/>
      <c r="Z34" s="1272"/>
      <c r="AA34" s="1272"/>
      <c r="AB34" s="1272"/>
      <c r="AC34" s="1272"/>
      <c r="AD34" s="1273"/>
      <c r="AE34" s="1271"/>
      <c r="AF34" s="1272"/>
      <c r="AG34" s="1272"/>
      <c r="AH34" s="1272"/>
      <c r="AI34" s="1272"/>
      <c r="AJ34" s="1274"/>
      <c r="AK34" s="197"/>
      <c r="AL34" s="197"/>
      <c r="AM34" s="197"/>
      <c r="AN34" s="197"/>
      <c r="AO34" s="199"/>
      <c r="AP34" s="197"/>
    </row>
    <row r="35" spans="1:42" ht="21" customHeight="1">
      <c r="A35" s="197"/>
      <c r="B35" s="250">
        <v>12</v>
      </c>
      <c r="C35" s="1268"/>
      <c r="D35" s="1269"/>
      <c r="E35" s="1269"/>
      <c r="F35" s="1269"/>
      <c r="G35" s="1269"/>
      <c r="H35" s="1269"/>
      <c r="I35" s="1269"/>
      <c r="J35" s="1269"/>
      <c r="K35" s="1269"/>
      <c r="L35" s="1269"/>
      <c r="M35" s="1269"/>
      <c r="N35" s="1269"/>
      <c r="O35" s="1269"/>
      <c r="P35" s="1269"/>
      <c r="Q35" s="1269"/>
      <c r="R35" s="1270"/>
      <c r="S35" s="1271"/>
      <c r="T35" s="1272"/>
      <c r="U35" s="1272"/>
      <c r="V35" s="1272"/>
      <c r="W35" s="1272"/>
      <c r="X35" s="1272"/>
      <c r="Y35" s="1272"/>
      <c r="Z35" s="1272"/>
      <c r="AA35" s="1272"/>
      <c r="AB35" s="1272"/>
      <c r="AC35" s="1272"/>
      <c r="AD35" s="1273"/>
      <c r="AE35" s="1266"/>
      <c r="AF35" s="1266"/>
      <c r="AG35" s="1266"/>
      <c r="AH35" s="1266"/>
      <c r="AI35" s="1266"/>
      <c r="AJ35" s="1267"/>
      <c r="AK35" s="197"/>
      <c r="AL35" s="197"/>
      <c r="AM35" s="197"/>
      <c r="AN35" s="197"/>
      <c r="AO35" s="199"/>
      <c r="AP35" s="197"/>
    </row>
    <row r="36" spans="1:42" ht="21" customHeight="1">
      <c r="A36" s="197"/>
      <c r="B36" s="250">
        <v>13</v>
      </c>
      <c r="C36" s="1268"/>
      <c r="D36" s="1269"/>
      <c r="E36" s="1269"/>
      <c r="F36" s="1269"/>
      <c r="G36" s="1269"/>
      <c r="H36" s="1269"/>
      <c r="I36" s="1269"/>
      <c r="J36" s="1269"/>
      <c r="K36" s="1269"/>
      <c r="L36" s="1269"/>
      <c r="M36" s="1269"/>
      <c r="N36" s="1269"/>
      <c r="O36" s="1269"/>
      <c r="P36" s="1269"/>
      <c r="Q36" s="1269"/>
      <c r="R36" s="1270"/>
      <c r="S36" s="1271"/>
      <c r="T36" s="1272"/>
      <c r="U36" s="1272"/>
      <c r="V36" s="1272"/>
      <c r="W36" s="1272"/>
      <c r="X36" s="1272"/>
      <c r="Y36" s="1272"/>
      <c r="Z36" s="1272"/>
      <c r="AA36" s="1272"/>
      <c r="AB36" s="1272"/>
      <c r="AC36" s="1272"/>
      <c r="AD36" s="1273"/>
      <c r="AE36" s="1271"/>
      <c r="AF36" s="1272"/>
      <c r="AG36" s="1272"/>
      <c r="AH36" s="1272"/>
      <c r="AI36" s="1272"/>
      <c r="AJ36" s="1274"/>
      <c r="AK36" s="197"/>
      <c r="AL36" s="197"/>
      <c r="AM36" s="197"/>
      <c r="AN36" s="197"/>
      <c r="AO36" s="251"/>
      <c r="AP36" s="197"/>
    </row>
    <row r="37" spans="1:42" ht="21" customHeight="1">
      <c r="A37" s="197"/>
      <c r="B37" s="250">
        <v>14</v>
      </c>
      <c r="C37" s="1268"/>
      <c r="D37" s="1269"/>
      <c r="E37" s="1269"/>
      <c r="F37" s="1269"/>
      <c r="G37" s="1269"/>
      <c r="H37" s="1269"/>
      <c r="I37" s="1269"/>
      <c r="J37" s="1269"/>
      <c r="K37" s="1269"/>
      <c r="L37" s="1269"/>
      <c r="M37" s="1269"/>
      <c r="N37" s="1269"/>
      <c r="O37" s="1269"/>
      <c r="P37" s="1269"/>
      <c r="Q37" s="1269"/>
      <c r="R37" s="1270"/>
      <c r="S37" s="1271"/>
      <c r="T37" s="1272"/>
      <c r="U37" s="1272"/>
      <c r="V37" s="1272"/>
      <c r="W37" s="1272"/>
      <c r="X37" s="1272"/>
      <c r="Y37" s="1272"/>
      <c r="Z37" s="1272"/>
      <c r="AA37" s="1272"/>
      <c r="AB37" s="1272"/>
      <c r="AC37" s="1272"/>
      <c r="AD37" s="1273"/>
      <c r="AE37" s="1271"/>
      <c r="AF37" s="1272"/>
      <c r="AG37" s="1272"/>
      <c r="AH37" s="1272"/>
      <c r="AI37" s="1272"/>
      <c r="AJ37" s="1274"/>
      <c r="AK37" s="197"/>
      <c r="AL37" s="197"/>
      <c r="AM37" s="197"/>
      <c r="AN37" s="197"/>
      <c r="AO37" s="251"/>
      <c r="AP37" s="197"/>
    </row>
    <row r="38" spans="1:42" ht="21" customHeight="1">
      <c r="A38" s="197"/>
      <c r="B38" s="250">
        <v>15</v>
      </c>
      <c r="C38" s="1268"/>
      <c r="D38" s="1269"/>
      <c r="E38" s="1269"/>
      <c r="F38" s="1269"/>
      <c r="G38" s="1269"/>
      <c r="H38" s="1269"/>
      <c r="I38" s="1269"/>
      <c r="J38" s="1269"/>
      <c r="K38" s="1269"/>
      <c r="L38" s="1269"/>
      <c r="M38" s="1269"/>
      <c r="N38" s="1269"/>
      <c r="O38" s="1269"/>
      <c r="P38" s="1269"/>
      <c r="Q38" s="1269"/>
      <c r="R38" s="1270"/>
      <c r="S38" s="1271"/>
      <c r="T38" s="1272"/>
      <c r="U38" s="1272"/>
      <c r="V38" s="1272"/>
      <c r="W38" s="1272"/>
      <c r="X38" s="1272"/>
      <c r="Y38" s="1272"/>
      <c r="Z38" s="1272"/>
      <c r="AA38" s="1272"/>
      <c r="AB38" s="1272"/>
      <c r="AC38" s="1272"/>
      <c r="AD38" s="1273"/>
      <c r="AE38" s="1266"/>
      <c r="AF38" s="1266"/>
      <c r="AG38" s="1266"/>
      <c r="AH38" s="1266"/>
      <c r="AI38" s="1266"/>
      <c r="AJ38" s="1267"/>
      <c r="AK38" s="197"/>
      <c r="AL38" s="197"/>
      <c r="AM38" s="197"/>
      <c r="AN38" s="197"/>
      <c r="AO38" s="251"/>
      <c r="AP38" s="197"/>
    </row>
    <row r="39" spans="1:42" ht="21" customHeight="1">
      <c r="A39" s="197"/>
      <c r="B39" s="250">
        <v>16</v>
      </c>
      <c r="C39" s="1268"/>
      <c r="D39" s="1269"/>
      <c r="E39" s="1269"/>
      <c r="F39" s="1269"/>
      <c r="G39" s="1269"/>
      <c r="H39" s="1269"/>
      <c r="I39" s="1269"/>
      <c r="J39" s="1269"/>
      <c r="K39" s="1269"/>
      <c r="L39" s="1269"/>
      <c r="M39" s="1269"/>
      <c r="N39" s="1269"/>
      <c r="O39" s="1269"/>
      <c r="P39" s="1269"/>
      <c r="Q39" s="1269"/>
      <c r="R39" s="1270"/>
      <c r="S39" s="1271"/>
      <c r="T39" s="1272"/>
      <c r="U39" s="1272"/>
      <c r="V39" s="1272"/>
      <c r="W39" s="1272"/>
      <c r="X39" s="1272"/>
      <c r="Y39" s="1272"/>
      <c r="Z39" s="1272"/>
      <c r="AA39" s="1272"/>
      <c r="AB39" s="1272"/>
      <c r="AC39" s="1272"/>
      <c r="AD39" s="1273"/>
      <c r="AE39" s="1271"/>
      <c r="AF39" s="1272"/>
      <c r="AG39" s="1272"/>
      <c r="AH39" s="1272"/>
      <c r="AI39" s="1272"/>
      <c r="AJ39" s="1274"/>
      <c r="AK39" s="197"/>
      <c r="AL39" s="197"/>
      <c r="AM39" s="197"/>
      <c r="AN39" s="197"/>
      <c r="AO39" s="251"/>
      <c r="AP39" s="197"/>
    </row>
    <row r="40" spans="1:42" ht="21" customHeight="1">
      <c r="A40" s="197"/>
      <c r="B40" s="250">
        <v>17</v>
      </c>
      <c r="C40" s="1268"/>
      <c r="D40" s="1269"/>
      <c r="E40" s="1269"/>
      <c r="F40" s="1269"/>
      <c r="G40" s="1269"/>
      <c r="H40" s="1269"/>
      <c r="I40" s="1269"/>
      <c r="J40" s="1269"/>
      <c r="K40" s="1269"/>
      <c r="L40" s="1269"/>
      <c r="M40" s="1269"/>
      <c r="N40" s="1269"/>
      <c r="O40" s="1269"/>
      <c r="P40" s="1269"/>
      <c r="Q40" s="1269"/>
      <c r="R40" s="1270"/>
      <c r="S40" s="1271"/>
      <c r="T40" s="1272"/>
      <c r="U40" s="1272"/>
      <c r="V40" s="1272"/>
      <c r="W40" s="1272"/>
      <c r="X40" s="1272"/>
      <c r="Y40" s="1272"/>
      <c r="Z40" s="1272"/>
      <c r="AA40" s="1272"/>
      <c r="AB40" s="1272"/>
      <c r="AC40" s="1272"/>
      <c r="AD40" s="1273"/>
      <c r="AE40" s="1271"/>
      <c r="AF40" s="1272"/>
      <c r="AG40" s="1272"/>
      <c r="AH40" s="1272"/>
      <c r="AI40" s="1272"/>
      <c r="AJ40" s="1274"/>
      <c r="AK40" s="197"/>
      <c r="AL40" s="197"/>
      <c r="AM40" s="197"/>
      <c r="AN40" s="197"/>
      <c r="AO40" s="251"/>
      <c r="AP40" s="197"/>
    </row>
    <row r="41" spans="1:42" ht="21" customHeight="1">
      <c r="A41" s="197"/>
      <c r="B41" s="250">
        <v>18</v>
      </c>
      <c r="C41" s="1268"/>
      <c r="D41" s="1269"/>
      <c r="E41" s="1269"/>
      <c r="F41" s="1269"/>
      <c r="G41" s="1269"/>
      <c r="H41" s="1269"/>
      <c r="I41" s="1269"/>
      <c r="J41" s="1269"/>
      <c r="K41" s="1269"/>
      <c r="L41" s="1269"/>
      <c r="M41" s="1269"/>
      <c r="N41" s="1269"/>
      <c r="O41" s="1269"/>
      <c r="P41" s="1269"/>
      <c r="Q41" s="1269"/>
      <c r="R41" s="1270"/>
      <c r="S41" s="1271"/>
      <c r="T41" s="1272"/>
      <c r="U41" s="1272"/>
      <c r="V41" s="1272"/>
      <c r="W41" s="1272"/>
      <c r="X41" s="1272"/>
      <c r="Y41" s="1272"/>
      <c r="Z41" s="1272"/>
      <c r="AA41" s="1272"/>
      <c r="AB41" s="1272"/>
      <c r="AC41" s="1272"/>
      <c r="AD41" s="1273"/>
      <c r="AE41" s="1266"/>
      <c r="AF41" s="1266"/>
      <c r="AG41" s="1266"/>
      <c r="AH41" s="1266"/>
      <c r="AI41" s="1266"/>
      <c r="AJ41" s="1267"/>
      <c r="AK41" s="197"/>
      <c r="AL41" s="197"/>
      <c r="AM41" s="197"/>
      <c r="AN41" s="197"/>
      <c r="AO41" s="251"/>
      <c r="AP41" s="197"/>
    </row>
    <row r="42" spans="1:42" ht="21" customHeight="1">
      <c r="A42" s="197"/>
      <c r="B42" s="250">
        <v>19</v>
      </c>
      <c r="C42" s="1268"/>
      <c r="D42" s="1269"/>
      <c r="E42" s="1269"/>
      <c r="F42" s="1269"/>
      <c r="G42" s="1269"/>
      <c r="H42" s="1269"/>
      <c r="I42" s="1269"/>
      <c r="J42" s="1269"/>
      <c r="K42" s="1269"/>
      <c r="L42" s="1269"/>
      <c r="M42" s="1269"/>
      <c r="N42" s="1269"/>
      <c r="O42" s="1269"/>
      <c r="P42" s="1269"/>
      <c r="Q42" s="1269"/>
      <c r="R42" s="1270"/>
      <c r="S42" s="1271"/>
      <c r="T42" s="1272"/>
      <c r="U42" s="1272"/>
      <c r="V42" s="1272"/>
      <c r="W42" s="1272"/>
      <c r="X42" s="1272"/>
      <c r="Y42" s="1272"/>
      <c r="Z42" s="1272"/>
      <c r="AA42" s="1272"/>
      <c r="AB42" s="1272"/>
      <c r="AC42" s="1272"/>
      <c r="AD42" s="1273"/>
      <c r="AE42" s="1271"/>
      <c r="AF42" s="1272"/>
      <c r="AG42" s="1272"/>
      <c r="AH42" s="1272"/>
      <c r="AI42" s="1272"/>
      <c r="AJ42" s="1274"/>
      <c r="AK42" s="197"/>
      <c r="AL42" s="197"/>
      <c r="AM42" s="197"/>
      <c r="AN42" s="197"/>
      <c r="AO42" s="251"/>
      <c r="AP42" s="197"/>
    </row>
    <row r="43" spans="1:42" ht="21" customHeight="1">
      <c r="A43" s="197"/>
      <c r="B43" s="250">
        <v>20</v>
      </c>
      <c r="C43" s="1268"/>
      <c r="D43" s="1269"/>
      <c r="E43" s="1269"/>
      <c r="F43" s="1269"/>
      <c r="G43" s="1269"/>
      <c r="H43" s="1269"/>
      <c r="I43" s="1269"/>
      <c r="J43" s="1269"/>
      <c r="K43" s="1269"/>
      <c r="L43" s="1269"/>
      <c r="M43" s="1269"/>
      <c r="N43" s="1269"/>
      <c r="O43" s="1269"/>
      <c r="P43" s="1269"/>
      <c r="Q43" s="1269"/>
      <c r="R43" s="1270"/>
      <c r="S43" s="1271"/>
      <c r="T43" s="1272"/>
      <c r="U43" s="1272"/>
      <c r="V43" s="1272"/>
      <c r="W43" s="1272"/>
      <c r="X43" s="1272"/>
      <c r="Y43" s="1272"/>
      <c r="Z43" s="1272"/>
      <c r="AA43" s="1272"/>
      <c r="AB43" s="1272"/>
      <c r="AC43" s="1272"/>
      <c r="AD43" s="1273"/>
      <c r="AE43" s="1271"/>
      <c r="AF43" s="1272"/>
      <c r="AG43" s="1272"/>
      <c r="AH43" s="1272"/>
      <c r="AI43" s="1272"/>
      <c r="AJ43" s="1274"/>
      <c r="AK43" s="197"/>
      <c r="AL43" s="197"/>
      <c r="AM43" s="197"/>
      <c r="AN43" s="197"/>
      <c r="AO43" s="251"/>
      <c r="AP43" s="197"/>
    </row>
    <row r="44" spans="1:42" ht="21" customHeight="1">
      <c r="A44" s="197"/>
      <c r="B44" s="250">
        <v>21</v>
      </c>
      <c r="C44" s="1268"/>
      <c r="D44" s="1269"/>
      <c r="E44" s="1269"/>
      <c r="F44" s="1269"/>
      <c r="G44" s="1269"/>
      <c r="H44" s="1269"/>
      <c r="I44" s="1269"/>
      <c r="J44" s="1269"/>
      <c r="K44" s="1269"/>
      <c r="L44" s="1269"/>
      <c r="M44" s="1269"/>
      <c r="N44" s="1269"/>
      <c r="O44" s="1269"/>
      <c r="P44" s="1269"/>
      <c r="Q44" s="1269"/>
      <c r="R44" s="1270"/>
      <c r="S44" s="1271"/>
      <c r="T44" s="1272"/>
      <c r="U44" s="1272"/>
      <c r="V44" s="1272"/>
      <c r="W44" s="1272"/>
      <c r="X44" s="1272"/>
      <c r="Y44" s="1272"/>
      <c r="Z44" s="1272"/>
      <c r="AA44" s="1272"/>
      <c r="AB44" s="1272"/>
      <c r="AC44" s="1272"/>
      <c r="AD44" s="1273"/>
      <c r="AE44" s="1266"/>
      <c r="AF44" s="1266"/>
      <c r="AG44" s="1266"/>
      <c r="AH44" s="1266"/>
      <c r="AI44" s="1266"/>
      <c r="AJ44" s="1267"/>
      <c r="AK44" s="197"/>
      <c r="AL44" s="197"/>
      <c r="AM44" s="197"/>
      <c r="AN44" s="197"/>
      <c r="AO44" s="251"/>
      <c r="AP44" s="197"/>
    </row>
    <row r="45" spans="1:42" ht="21" customHeight="1">
      <c r="A45" s="197"/>
      <c r="B45" s="250">
        <v>22</v>
      </c>
      <c r="C45" s="1268"/>
      <c r="D45" s="1269"/>
      <c r="E45" s="1269"/>
      <c r="F45" s="1269"/>
      <c r="G45" s="1269"/>
      <c r="H45" s="1269"/>
      <c r="I45" s="1269"/>
      <c r="J45" s="1269"/>
      <c r="K45" s="1269"/>
      <c r="L45" s="1269"/>
      <c r="M45" s="1269"/>
      <c r="N45" s="1269"/>
      <c r="O45" s="1269"/>
      <c r="P45" s="1269"/>
      <c r="Q45" s="1269"/>
      <c r="R45" s="1270"/>
      <c r="S45" s="1271"/>
      <c r="T45" s="1272"/>
      <c r="U45" s="1272"/>
      <c r="V45" s="1272"/>
      <c r="W45" s="1272"/>
      <c r="X45" s="1272"/>
      <c r="Y45" s="1272"/>
      <c r="Z45" s="1272"/>
      <c r="AA45" s="1272"/>
      <c r="AB45" s="1272"/>
      <c r="AC45" s="1272"/>
      <c r="AD45" s="1273"/>
      <c r="AE45" s="1271"/>
      <c r="AF45" s="1272"/>
      <c r="AG45" s="1272"/>
      <c r="AH45" s="1272"/>
      <c r="AI45" s="1272"/>
      <c r="AJ45" s="1274"/>
      <c r="AK45" s="197"/>
      <c r="AL45" s="197"/>
      <c r="AM45" s="197"/>
      <c r="AN45" s="197"/>
      <c r="AO45" s="251"/>
      <c r="AP45" s="197"/>
    </row>
    <row r="46" spans="1:42" ht="21" customHeight="1">
      <c r="A46" s="197"/>
      <c r="B46" s="250">
        <v>23</v>
      </c>
      <c r="C46" s="1268"/>
      <c r="D46" s="1269"/>
      <c r="E46" s="1269"/>
      <c r="F46" s="1269"/>
      <c r="G46" s="1269"/>
      <c r="H46" s="1269"/>
      <c r="I46" s="1269"/>
      <c r="J46" s="1269"/>
      <c r="K46" s="1269"/>
      <c r="L46" s="1269"/>
      <c r="M46" s="1269"/>
      <c r="N46" s="1269"/>
      <c r="O46" s="1269"/>
      <c r="P46" s="1269"/>
      <c r="Q46" s="1269"/>
      <c r="R46" s="1270"/>
      <c r="S46" s="1271"/>
      <c r="T46" s="1272"/>
      <c r="U46" s="1272"/>
      <c r="V46" s="1272"/>
      <c r="W46" s="1272"/>
      <c r="X46" s="1272"/>
      <c r="Y46" s="1272"/>
      <c r="Z46" s="1272"/>
      <c r="AA46" s="1272"/>
      <c r="AB46" s="1272"/>
      <c r="AC46" s="1272"/>
      <c r="AD46" s="1273"/>
      <c r="AE46" s="1271"/>
      <c r="AF46" s="1272"/>
      <c r="AG46" s="1272"/>
      <c r="AH46" s="1272"/>
      <c r="AI46" s="1272"/>
      <c r="AJ46" s="1274"/>
      <c r="AK46" s="197"/>
      <c r="AL46" s="197"/>
      <c r="AM46" s="197"/>
      <c r="AN46" s="197"/>
      <c r="AO46" s="251"/>
      <c r="AP46" s="197"/>
    </row>
    <row r="47" spans="1:42" ht="21" customHeight="1">
      <c r="A47" s="197"/>
      <c r="B47" s="250">
        <v>24</v>
      </c>
      <c r="C47" s="1268"/>
      <c r="D47" s="1269"/>
      <c r="E47" s="1269"/>
      <c r="F47" s="1269"/>
      <c r="G47" s="1269"/>
      <c r="H47" s="1269"/>
      <c r="I47" s="1269"/>
      <c r="J47" s="1269"/>
      <c r="K47" s="1269"/>
      <c r="L47" s="1269"/>
      <c r="M47" s="1269"/>
      <c r="N47" s="1269"/>
      <c r="O47" s="1269"/>
      <c r="P47" s="1269"/>
      <c r="Q47" s="1269"/>
      <c r="R47" s="1270"/>
      <c r="S47" s="1271"/>
      <c r="T47" s="1272"/>
      <c r="U47" s="1272"/>
      <c r="V47" s="1272"/>
      <c r="W47" s="1272"/>
      <c r="X47" s="1272"/>
      <c r="Y47" s="1272"/>
      <c r="Z47" s="1272"/>
      <c r="AA47" s="1272"/>
      <c r="AB47" s="1272"/>
      <c r="AC47" s="1272"/>
      <c r="AD47" s="1273"/>
      <c r="AE47" s="1266"/>
      <c r="AF47" s="1266"/>
      <c r="AG47" s="1266"/>
      <c r="AH47" s="1266"/>
      <c r="AI47" s="1266"/>
      <c r="AJ47" s="1267"/>
      <c r="AK47" s="197"/>
      <c r="AL47" s="197"/>
      <c r="AM47" s="197"/>
      <c r="AN47" s="197"/>
      <c r="AO47" s="251"/>
      <c r="AP47" s="197"/>
    </row>
    <row r="48" spans="1:42" ht="21" customHeight="1">
      <c r="A48" s="197"/>
      <c r="B48" s="250">
        <v>25</v>
      </c>
      <c r="C48" s="1268"/>
      <c r="D48" s="1269"/>
      <c r="E48" s="1269"/>
      <c r="F48" s="1269"/>
      <c r="G48" s="1269"/>
      <c r="H48" s="1269"/>
      <c r="I48" s="1269"/>
      <c r="J48" s="1269"/>
      <c r="K48" s="1269"/>
      <c r="L48" s="1269"/>
      <c r="M48" s="1269"/>
      <c r="N48" s="1269"/>
      <c r="O48" s="1269"/>
      <c r="P48" s="1269"/>
      <c r="Q48" s="1269"/>
      <c r="R48" s="1270"/>
      <c r="S48" s="1271"/>
      <c r="T48" s="1272"/>
      <c r="U48" s="1272"/>
      <c r="V48" s="1272"/>
      <c r="W48" s="1272"/>
      <c r="X48" s="1272"/>
      <c r="Y48" s="1272"/>
      <c r="Z48" s="1272"/>
      <c r="AA48" s="1272"/>
      <c r="AB48" s="1272"/>
      <c r="AC48" s="1272"/>
      <c r="AD48" s="1273"/>
      <c r="AE48" s="1271"/>
      <c r="AF48" s="1272"/>
      <c r="AG48" s="1272"/>
      <c r="AH48" s="1272"/>
      <c r="AI48" s="1272"/>
      <c r="AJ48" s="1274"/>
      <c r="AK48" s="197"/>
      <c r="AL48" s="197"/>
      <c r="AM48" s="197"/>
      <c r="AN48" s="197"/>
      <c r="AO48" s="199"/>
      <c r="AP48" s="197"/>
    </row>
    <row r="49" spans="1:42" ht="21" customHeight="1">
      <c r="A49" s="197"/>
      <c r="B49" s="250">
        <v>26</v>
      </c>
      <c r="C49" s="1268"/>
      <c r="D49" s="1269"/>
      <c r="E49" s="1269"/>
      <c r="F49" s="1269"/>
      <c r="G49" s="1269"/>
      <c r="H49" s="1269"/>
      <c r="I49" s="1269"/>
      <c r="J49" s="1269"/>
      <c r="K49" s="1269"/>
      <c r="L49" s="1269"/>
      <c r="M49" s="1269"/>
      <c r="N49" s="1269"/>
      <c r="O49" s="1269"/>
      <c r="P49" s="1269"/>
      <c r="Q49" s="1269"/>
      <c r="R49" s="1270"/>
      <c r="S49" s="1271"/>
      <c r="T49" s="1272"/>
      <c r="U49" s="1272"/>
      <c r="V49" s="1272"/>
      <c r="W49" s="1272"/>
      <c r="X49" s="1272"/>
      <c r="Y49" s="1272"/>
      <c r="Z49" s="1272"/>
      <c r="AA49" s="1272"/>
      <c r="AB49" s="1272"/>
      <c r="AC49" s="1272"/>
      <c r="AD49" s="1273"/>
      <c r="AE49" s="1271"/>
      <c r="AF49" s="1272"/>
      <c r="AG49" s="1272"/>
      <c r="AH49" s="1272"/>
      <c r="AI49" s="1272"/>
      <c r="AJ49" s="1274"/>
      <c r="AK49" s="197"/>
      <c r="AL49" s="197"/>
      <c r="AM49" s="197"/>
      <c r="AN49" s="197"/>
      <c r="AO49" s="199"/>
      <c r="AP49" s="197"/>
    </row>
    <row r="50" spans="1:42" ht="21" customHeight="1">
      <c r="A50" s="197"/>
      <c r="B50" s="250">
        <v>27</v>
      </c>
      <c r="C50" s="1268"/>
      <c r="D50" s="1269"/>
      <c r="E50" s="1269"/>
      <c r="F50" s="1269"/>
      <c r="G50" s="1269"/>
      <c r="H50" s="1269"/>
      <c r="I50" s="1269"/>
      <c r="J50" s="1269"/>
      <c r="K50" s="1269"/>
      <c r="L50" s="1269"/>
      <c r="M50" s="1269"/>
      <c r="N50" s="1269"/>
      <c r="O50" s="1269"/>
      <c r="P50" s="1269"/>
      <c r="Q50" s="1269"/>
      <c r="R50" s="1270"/>
      <c r="S50" s="1271"/>
      <c r="T50" s="1272"/>
      <c r="U50" s="1272"/>
      <c r="V50" s="1272"/>
      <c r="W50" s="1272"/>
      <c r="X50" s="1272"/>
      <c r="Y50" s="1272"/>
      <c r="Z50" s="1272"/>
      <c r="AA50" s="1272"/>
      <c r="AB50" s="1272"/>
      <c r="AC50" s="1272"/>
      <c r="AD50" s="1273"/>
      <c r="AE50" s="1266"/>
      <c r="AF50" s="1266"/>
      <c r="AG50" s="1266"/>
      <c r="AH50" s="1266"/>
      <c r="AI50" s="1266"/>
      <c r="AJ50" s="1267"/>
      <c r="AK50" s="197"/>
      <c r="AL50" s="197"/>
      <c r="AM50" s="197"/>
      <c r="AN50" s="197"/>
      <c r="AO50" s="199"/>
      <c r="AP50" s="197"/>
    </row>
    <row r="51" spans="1:42" ht="21" customHeight="1">
      <c r="A51" s="197"/>
      <c r="B51" s="250">
        <v>28</v>
      </c>
      <c r="C51" s="1268"/>
      <c r="D51" s="1269"/>
      <c r="E51" s="1269"/>
      <c r="F51" s="1269"/>
      <c r="G51" s="1269"/>
      <c r="H51" s="1269"/>
      <c r="I51" s="1269"/>
      <c r="J51" s="1269"/>
      <c r="K51" s="1269"/>
      <c r="L51" s="1269"/>
      <c r="M51" s="1269"/>
      <c r="N51" s="1269"/>
      <c r="O51" s="1269"/>
      <c r="P51" s="1269"/>
      <c r="Q51" s="1269"/>
      <c r="R51" s="1270"/>
      <c r="S51" s="1271"/>
      <c r="T51" s="1272"/>
      <c r="U51" s="1272"/>
      <c r="V51" s="1272"/>
      <c r="W51" s="1272"/>
      <c r="X51" s="1272"/>
      <c r="Y51" s="1272"/>
      <c r="Z51" s="1272"/>
      <c r="AA51" s="1272"/>
      <c r="AB51" s="1272"/>
      <c r="AC51" s="1272"/>
      <c r="AD51" s="1273"/>
      <c r="AE51" s="1271"/>
      <c r="AF51" s="1272"/>
      <c r="AG51" s="1272"/>
      <c r="AH51" s="1272"/>
      <c r="AI51" s="1272"/>
      <c r="AJ51" s="1274"/>
      <c r="AK51" s="197"/>
      <c r="AL51" s="197"/>
      <c r="AM51" s="197"/>
      <c r="AN51" s="197"/>
      <c r="AO51" s="199"/>
      <c r="AP51" s="197"/>
    </row>
    <row r="52" spans="1:42" ht="21" customHeight="1">
      <c r="A52" s="197"/>
      <c r="B52" s="250">
        <v>29</v>
      </c>
      <c r="C52" s="1268"/>
      <c r="D52" s="1269"/>
      <c r="E52" s="1269"/>
      <c r="F52" s="1269"/>
      <c r="G52" s="1269"/>
      <c r="H52" s="1269"/>
      <c r="I52" s="1269"/>
      <c r="J52" s="1269"/>
      <c r="K52" s="1269"/>
      <c r="L52" s="1269"/>
      <c r="M52" s="1269"/>
      <c r="N52" s="1269"/>
      <c r="O52" s="1269"/>
      <c r="P52" s="1269"/>
      <c r="Q52" s="1269"/>
      <c r="R52" s="1270"/>
      <c r="S52" s="1271"/>
      <c r="T52" s="1272"/>
      <c r="U52" s="1272"/>
      <c r="V52" s="1272"/>
      <c r="W52" s="1272"/>
      <c r="X52" s="1272"/>
      <c r="Y52" s="1272"/>
      <c r="Z52" s="1272"/>
      <c r="AA52" s="1272"/>
      <c r="AB52" s="1272"/>
      <c r="AC52" s="1272"/>
      <c r="AD52" s="1273"/>
      <c r="AE52" s="1271"/>
      <c r="AF52" s="1272"/>
      <c r="AG52" s="1272"/>
      <c r="AH52" s="1272"/>
      <c r="AI52" s="1272"/>
      <c r="AJ52" s="1274"/>
      <c r="AK52" s="197"/>
      <c r="AL52" s="197"/>
      <c r="AM52" s="197"/>
      <c r="AN52" s="197"/>
      <c r="AO52" s="199"/>
      <c r="AP52" s="197"/>
    </row>
    <row r="53" spans="1:42" ht="21" customHeight="1" thickBot="1">
      <c r="A53" s="197"/>
      <c r="B53" s="252">
        <v>30</v>
      </c>
      <c r="C53" s="1289"/>
      <c r="D53" s="1290"/>
      <c r="E53" s="1290"/>
      <c r="F53" s="1290"/>
      <c r="G53" s="1290"/>
      <c r="H53" s="1290"/>
      <c r="I53" s="1290"/>
      <c r="J53" s="1290"/>
      <c r="K53" s="1290"/>
      <c r="L53" s="1290"/>
      <c r="M53" s="1290"/>
      <c r="N53" s="1290"/>
      <c r="O53" s="1290"/>
      <c r="P53" s="1290"/>
      <c r="Q53" s="1290"/>
      <c r="R53" s="1291"/>
      <c r="S53" s="1289"/>
      <c r="T53" s="1290"/>
      <c r="U53" s="1290"/>
      <c r="V53" s="1290"/>
      <c r="W53" s="1290"/>
      <c r="X53" s="1290"/>
      <c r="Y53" s="1290"/>
      <c r="Z53" s="1290"/>
      <c r="AA53" s="1290"/>
      <c r="AB53" s="1290"/>
      <c r="AC53" s="1290"/>
      <c r="AD53" s="1291"/>
      <c r="AE53" s="1292"/>
      <c r="AF53" s="1292"/>
      <c r="AG53" s="1292"/>
      <c r="AH53" s="1292"/>
      <c r="AI53" s="1292"/>
      <c r="AJ53" s="1293"/>
      <c r="AK53" s="197"/>
      <c r="AL53" s="197"/>
      <c r="AM53" s="197"/>
      <c r="AN53" s="197"/>
      <c r="AO53" s="199"/>
      <c r="AP53" s="197"/>
    </row>
    <row r="54" spans="1:42" ht="66" customHeight="1">
      <c r="A54" s="197"/>
      <c r="B54" s="1288" t="s">
        <v>274</v>
      </c>
      <c r="C54" s="1288"/>
      <c r="D54" s="1288"/>
      <c r="E54" s="1288"/>
      <c r="F54" s="1288"/>
      <c r="G54" s="1288"/>
      <c r="H54" s="1288"/>
      <c r="I54" s="1288"/>
      <c r="J54" s="1288"/>
      <c r="K54" s="1288"/>
      <c r="L54" s="1288"/>
      <c r="M54" s="1288"/>
      <c r="N54" s="1288"/>
      <c r="O54" s="1288"/>
      <c r="P54" s="1288"/>
      <c r="Q54" s="1288"/>
      <c r="R54" s="1288"/>
      <c r="S54" s="1288"/>
      <c r="T54" s="1288"/>
      <c r="U54" s="1288"/>
      <c r="V54" s="1288"/>
      <c r="W54" s="1288"/>
      <c r="X54" s="1288"/>
      <c r="Y54" s="1288"/>
      <c r="Z54" s="1288"/>
      <c r="AA54" s="1288"/>
      <c r="AB54" s="1288"/>
      <c r="AC54" s="1288"/>
      <c r="AD54" s="1288"/>
      <c r="AE54" s="1288"/>
      <c r="AF54" s="1288"/>
      <c r="AG54" s="1288"/>
      <c r="AH54" s="1288"/>
      <c r="AI54" s="1288"/>
      <c r="AJ54" s="1288"/>
      <c r="AK54" s="1288"/>
      <c r="AL54" s="1288"/>
      <c r="AM54" s="1288"/>
      <c r="AN54" s="1288"/>
      <c r="AO54" s="1288"/>
      <c r="AP54" s="197"/>
    </row>
    <row r="55" spans="1:42" s="255" customFormat="1" ht="5.25" customHeight="1">
      <c r="A55" s="253"/>
      <c r="B55" s="254"/>
      <c r="C55" s="254"/>
      <c r="D55" s="254"/>
      <c r="E55" s="254"/>
      <c r="F55" s="254"/>
      <c r="G55" s="254"/>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3"/>
      <c r="AN55" s="253"/>
      <c r="AO55" s="221"/>
      <c r="AP55" s="253"/>
    </row>
    <row r="56" spans="1:42" s="255" customFormat="1" ht="9.6">
      <c r="A56" s="253"/>
      <c r="B56" s="253" t="s">
        <v>275</v>
      </c>
      <c r="C56" s="253"/>
      <c r="D56" s="253"/>
      <c r="E56" s="253"/>
      <c r="F56" s="253"/>
      <c r="G56" s="253"/>
      <c r="H56" s="253"/>
      <c r="I56" s="253"/>
      <c r="J56" s="253"/>
      <c r="K56" s="253"/>
      <c r="L56" s="253"/>
      <c r="M56" s="253"/>
      <c r="N56" s="253"/>
      <c r="O56" s="253"/>
      <c r="P56" s="253"/>
      <c r="Q56" s="253"/>
      <c r="R56" s="253"/>
      <c r="S56" s="253"/>
      <c r="T56" s="253"/>
      <c r="U56" s="253"/>
      <c r="V56" s="253"/>
      <c r="W56" s="253"/>
      <c r="X56" s="253"/>
      <c r="Y56" s="253"/>
      <c r="Z56" s="253"/>
      <c r="AA56" s="253"/>
      <c r="AB56" s="253"/>
      <c r="AC56" s="253"/>
      <c r="AD56" s="253"/>
      <c r="AE56" s="253"/>
      <c r="AF56" s="253"/>
      <c r="AG56" s="253"/>
      <c r="AH56" s="253"/>
      <c r="AI56" s="253"/>
      <c r="AJ56" s="253"/>
      <c r="AK56" s="253"/>
      <c r="AL56" s="253"/>
      <c r="AM56" s="253"/>
      <c r="AN56" s="253"/>
      <c r="AO56" s="221"/>
      <c r="AP56" s="253"/>
    </row>
    <row r="57" spans="1:42" s="255" customFormat="1" ht="9.6">
      <c r="A57" s="253"/>
      <c r="B57" s="253" t="s">
        <v>276</v>
      </c>
      <c r="C57" s="253"/>
      <c r="D57" s="253"/>
      <c r="E57" s="253"/>
      <c r="F57" s="253"/>
      <c r="G57" s="253"/>
      <c r="H57" s="253"/>
      <c r="I57" s="253"/>
      <c r="J57" s="253"/>
      <c r="K57" s="253"/>
      <c r="L57" s="253"/>
      <c r="M57" s="253"/>
      <c r="N57" s="253"/>
      <c r="O57" s="253"/>
      <c r="P57" s="253"/>
      <c r="Q57" s="253"/>
      <c r="R57" s="253"/>
      <c r="S57" s="253"/>
      <c r="T57" s="253"/>
      <c r="U57" s="253"/>
      <c r="V57" s="253"/>
      <c r="W57" s="253"/>
      <c r="X57" s="253"/>
      <c r="Y57" s="253"/>
      <c r="Z57" s="253"/>
      <c r="AA57" s="253"/>
      <c r="AB57" s="253"/>
      <c r="AC57" s="253"/>
      <c r="AD57" s="253"/>
      <c r="AE57" s="253"/>
      <c r="AF57" s="253"/>
      <c r="AG57" s="253"/>
      <c r="AH57" s="253"/>
      <c r="AI57" s="253"/>
      <c r="AJ57" s="253"/>
      <c r="AK57" s="253"/>
      <c r="AL57" s="253"/>
      <c r="AM57" s="253"/>
      <c r="AN57" s="253"/>
      <c r="AO57" s="221"/>
      <c r="AP57" s="253"/>
    </row>
    <row r="58" spans="1:42" s="255" customFormat="1" ht="9.6">
      <c r="A58" s="253"/>
      <c r="B58" s="253" t="s">
        <v>277</v>
      </c>
      <c r="C58" s="253"/>
      <c r="D58" s="253"/>
      <c r="E58" s="253"/>
      <c r="F58" s="253"/>
      <c r="G58" s="253"/>
      <c r="H58" s="253"/>
      <c r="I58" s="253"/>
      <c r="J58" s="253"/>
      <c r="K58" s="253"/>
      <c r="L58" s="253"/>
      <c r="M58" s="253"/>
      <c r="N58" s="253"/>
      <c r="O58" s="253"/>
      <c r="P58" s="253"/>
      <c r="Q58" s="253"/>
      <c r="R58" s="253"/>
      <c r="S58" s="253"/>
      <c r="T58" s="253"/>
      <c r="U58" s="253"/>
      <c r="V58" s="253"/>
      <c r="W58" s="253"/>
      <c r="X58" s="253"/>
      <c r="Y58" s="253"/>
      <c r="Z58" s="253"/>
      <c r="AA58" s="253"/>
      <c r="AB58" s="253"/>
      <c r="AC58" s="253"/>
      <c r="AD58" s="253"/>
      <c r="AE58" s="253"/>
      <c r="AF58" s="253"/>
      <c r="AG58" s="253"/>
      <c r="AH58" s="253"/>
      <c r="AI58" s="253"/>
      <c r="AJ58" s="253"/>
      <c r="AK58" s="253"/>
      <c r="AL58" s="253"/>
      <c r="AM58" s="253"/>
      <c r="AN58" s="253"/>
      <c r="AO58" s="221"/>
      <c r="AP58" s="253"/>
    </row>
    <row r="59" spans="1:42" s="255" customFormat="1" ht="9.6">
      <c r="A59" s="253"/>
      <c r="B59" s="253"/>
      <c r="C59" s="253"/>
      <c r="D59" s="253"/>
      <c r="E59" s="253"/>
      <c r="F59" s="253"/>
      <c r="G59" s="253"/>
      <c r="H59" s="253"/>
      <c r="I59" s="253"/>
      <c r="J59" s="253"/>
      <c r="K59" s="253"/>
      <c r="L59" s="253"/>
      <c r="M59" s="253"/>
      <c r="N59" s="253"/>
      <c r="O59" s="253"/>
      <c r="P59" s="253"/>
      <c r="Q59" s="253"/>
      <c r="R59" s="253"/>
      <c r="S59" s="253"/>
      <c r="T59" s="253"/>
      <c r="U59" s="253"/>
      <c r="V59" s="253"/>
      <c r="W59" s="253"/>
      <c r="X59" s="253"/>
      <c r="Y59" s="253"/>
      <c r="Z59" s="253"/>
      <c r="AA59" s="253"/>
      <c r="AB59" s="253"/>
      <c r="AC59" s="253"/>
      <c r="AD59" s="253"/>
      <c r="AE59" s="253"/>
      <c r="AF59" s="253"/>
      <c r="AG59" s="253"/>
      <c r="AH59" s="253"/>
      <c r="AI59" s="253"/>
      <c r="AJ59" s="253"/>
      <c r="AK59" s="253"/>
      <c r="AL59" s="253"/>
      <c r="AM59" s="253"/>
      <c r="AN59" s="253"/>
      <c r="AO59" s="221"/>
      <c r="AP59" s="253"/>
    </row>
    <row r="60" spans="1:42" s="255" customFormat="1" ht="9.6">
      <c r="A60" s="253"/>
      <c r="B60" s="253"/>
      <c r="C60" s="253"/>
      <c r="D60" s="253"/>
      <c r="E60" s="253"/>
      <c r="F60" s="253"/>
      <c r="G60" s="253"/>
      <c r="H60" s="253"/>
      <c r="I60" s="253"/>
      <c r="J60" s="253"/>
      <c r="K60" s="253"/>
      <c r="L60" s="253"/>
      <c r="M60" s="253"/>
      <c r="N60" s="253"/>
      <c r="O60" s="253"/>
      <c r="P60" s="253"/>
      <c r="Q60" s="253"/>
      <c r="R60" s="253"/>
      <c r="S60" s="253"/>
      <c r="T60" s="253"/>
      <c r="U60" s="253"/>
      <c r="V60" s="253"/>
      <c r="W60" s="253"/>
      <c r="X60" s="253"/>
      <c r="Y60" s="253"/>
      <c r="Z60" s="253"/>
      <c r="AA60" s="253"/>
      <c r="AB60" s="253"/>
      <c r="AC60" s="253"/>
      <c r="AD60" s="253"/>
      <c r="AE60" s="253"/>
      <c r="AF60" s="253"/>
      <c r="AG60" s="253"/>
      <c r="AH60" s="253"/>
      <c r="AI60" s="253"/>
      <c r="AJ60" s="253"/>
      <c r="AK60" s="253"/>
      <c r="AL60" s="253"/>
      <c r="AM60" s="253"/>
      <c r="AN60" s="253"/>
      <c r="AO60" s="221"/>
      <c r="AP60" s="253"/>
    </row>
    <row r="61" spans="1:42" s="255" customFormat="1" ht="9.6">
      <c r="A61" s="253"/>
      <c r="B61" s="253"/>
      <c r="C61" s="253"/>
      <c r="D61" s="253"/>
      <c r="E61" s="253"/>
      <c r="F61" s="253"/>
      <c r="G61" s="253"/>
      <c r="H61" s="253"/>
      <c r="I61" s="253"/>
      <c r="J61" s="253"/>
      <c r="K61" s="253"/>
      <c r="L61" s="253"/>
      <c r="M61" s="253"/>
      <c r="N61" s="253"/>
      <c r="O61" s="253"/>
      <c r="P61" s="253"/>
      <c r="Q61" s="253"/>
      <c r="R61" s="253"/>
      <c r="S61" s="253"/>
      <c r="T61" s="253"/>
      <c r="U61" s="253"/>
      <c r="V61" s="253"/>
      <c r="W61" s="253"/>
      <c r="X61" s="253"/>
      <c r="Y61" s="253"/>
      <c r="Z61" s="253"/>
      <c r="AA61" s="253"/>
      <c r="AB61" s="253"/>
      <c r="AC61" s="253"/>
      <c r="AD61" s="253"/>
      <c r="AE61" s="253"/>
      <c r="AF61" s="253"/>
      <c r="AG61" s="253"/>
      <c r="AH61" s="253"/>
      <c r="AI61" s="253"/>
      <c r="AJ61" s="253"/>
      <c r="AK61" s="253"/>
      <c r="AL61" s="253"/>
      <c r="AM61" s="253"/>
      <c r="AN61" s="253"/>
      <c r="AO61" s="221"/>
      <c r="AP61" s="253"/>
    </row>
    <row r="62" spans="1:42" s="255" customFormat="1" ht="27.75" customHeight="1">
      <c r="AO62" s="256"/>
      <c r="AP62" s="264"/>
    </row>
    <row r="63" spans="1:42" s="255" customFormat="1" ht="27.75" customHeight="1">
      <c r="AO63" s="256"/>
      <c r="AP63" s="264"/>
    </row>
    <row r="64" spans="1:42" s="255" customFormat="1" ht="27.75" customHeight="1">
      <c r="AO64" s="256"/>
    </row>
    <row r="65" spans="41:41" s="255" customFormat="1" ht="27.75" customHeight="1">
      <c r="AO65" s="256"/>
    </row>
    <row r="66" spans="41:41" ht="27.75" customHeight="1"/>
    <row r="67" spans="41:41" s="255" customFormat="1" ht="27.75" customHeight="1">
      <c r="AO67" s="256"/>
    </row>
    <row r="68" spans="41:41" s="255" customFormat="1" ht="27.75" customHeight="1">
      <c r="AO68" s="256"/>
    </row>
    <row r="69" spans="41:41" s="255" customFormat="1" ht="27.75" customHeight="1">
      <c r="AO69" s="256"/>
    </row>
    <row r="70" spans="41:41" s="255" customFormat="1" ht="27.75" customHeight="1">
      <c r="AO70" s="256"/>
    </row>
    <row r="71" spans="41:41" ht="27.75" customHeight="1"/>
    <row r="72" spans="41:41" s="255" customFormat="1" ht="27.75" customHeight="1">
      <c r="AO72" s="256"/>
    </row>
    <row r="73" spans="41:41" s="255" customFormat="1" ht="27.75" customHeight="1">
      <c r="AO73" s="256"/>
    </row>
    <row r="74" spans="41:41" s="255" customFormat="1" ht="27.75" customHeight="1">
      <c r="AO74" s="256"/>
    </row>
    <row r="75" spans="41:41" s="255" customFormat="1" ht="27.75" customHeight="1">
      <c r="AO75" s="256"/>
    </row>
    <row r="76" spans="41:41" ht="27.75" customHeight="1"/>
    <row r="77" spans="41:41" s="255" customFormat="1" ht="27.75" customHeight="1">
      <c r="AO77" s="256"/>
    </row>
    <row r="78" spans="41:41" s="255" customFormat="1" ht="27.75" customHeight="1">
      <c r="AO78" s="256"/>
    </row>
    <row r="79" spans="41:41" s="255" customFormat="1" ht="27.75" customHeight="1">
      <c r="AO79" s="256"/>
    </row>
    <row r="80" spans="41:41" s="255" customFormat="1" ht="27.75" customHeight="1">
      <c r="AO80" s="256"/>
    </row>
    <row r="81" spans="19:31" ht="27.75" customHeight="1"/>
    <row r="82" spans="19:31" ht="21" customHeight="1">
      <c r="S82" s="258"/>
      <c r="AE82" s="258"/>
    </row>
    <row r="83" spans="19:31" ht="21" customHeight="1">
      <c r="S83" s="258" t="s">
        <v>278</v>
      </c>
      <c r="AE83" s="258" t="s">
        <v>279</v>
      </c>
    </row>
    <row r="84" spans="19:31" ht="21" customHeight="1">
      <c r="S84" s="258" t="s">
        <v>280</v>
      </c>
      <c r="AE84" s="258" t="s">
        <v>281</v>
      </c>
    </row>
    <row r="85" spans="19:31" ht="21" customHeight="1">
      <c r="S85" s="258" t="s">
        <v>282</v>
      </c>
      <c r="AE85" s="258" t="s">
        <v>283</v>
      </c>
    </row>
  </sheetData>
  <sheetProtection algorithmName="SHA-512" hashValue="QSI0B04dU6VAdI3LvfRaF2sDAt/l09ZhSk3izgOXnvQ2sFJdbYA1Mt/ccdQpS0UwK2OFnIlzN4t2Z+RMFHscbw==" saltValue="WRnIdGNuLfhNVgwQORtuDg==" spinCount="100000" sheet="1" objects="1" scenarios="1"/>
  <mergeCells count="148">
    <mergeCell ref="C53:R53"/>
    <mergeCell ref="S53:AD53"/>
    <mergeCell ref="AE53:AJ53"/>
    <mergeCell ref="B54:AO54"/>
    <mergeCell ref="C51:R51"/>
    <mergeCell ref="S51:AD51"/>
    <mergeCell ref="AE51:AJ51"/>
    <mergeCell ref="C52:R52"/>
    <mergeCell ref="S52:AD52"/>
    <mergeCell ref="AE52:AJ52"/>
    <mergeCell ref="C49:R49"/>
    <mergeCell ref="S49:AD49"/>
    <mergeCell ref="AE49:AJ49"/>
    <mergeCell ref="C50:R50"/>
    <mergeCell ref="S50:AD50"/>
    <mergeCell ref="AE50:AJ50"/>
    <mergeCell ref="C47:R47"/>
    <mergeCell ref="S47:AD47"/>
    <mergeCell ref="AE47:AJ47"/>
    <mergeCell ref="C48:R48"/>
    <mergeCell ref="S48:AD48"/>
    <mergeCell ref="AE48:AJ48"/>
    <mergeCell ref="C45:R45"/>
    <mergeCell ref="S45:AD45"/>
    <mergeCell ref="AE45:AJ45"/>
    <mergeCell ref="C46:R46"/>
    <mergeCell ref="S46:AD46"/>
    <mergeCell ref="AE46:AJ46"/>
    <mergeCell ref="C43:R43"/>
    <mergeCell ref="S43:AD43"/>
    <mergeCell ref="AE43:AJ43"/>
    <mergeCell ref="C44:R44"/>
    <mergeCell ref="S44:AD44"/>
    <mergeCell ref="AE44:AJ44"/>
    <mergeCell ref="C41:R41"/>
    <mergeCell ref="S41:AD41"/>
    <mergeCell ref="AE41:AJ41"/>
    <mergeCell ref="C42:R42"/>
    <mergeCell ref="S42:AD42"/>
    <mergeCell ref="AE42:AJ42"/>
    <mergeCell ref="C39:R39"/>
    <mergeCell ref="S39:AD39"/>
    <mergeCell ref="AE39:AJ39"/>
    <mergeCell ref="C40:R40"/>
    <mergeCell ref="S40:AD40"/>
    <mergeCell ref="AE40:AJ40"/>
    <mergeCell ref="C37:R37"/>
    <mergeCell ref="S37:AD37"/>
    <mergeCell ref="AE37:AJ37"/>
    <mergeCell ref="C38:R38"/>
    <mergeCell ref="S38:AD38"/>
    <mergeCell ref="AE38:AJ38"/>
    <mergeCell ref="C35:R35"/>
    <mergeCell ref="S35:AD35"/>
    <mergeCell ref="AE35:AJ35"/>
    <mergeCell ref="C36:R36"/>
    <mergeCell ref="S36:AD36"/>
    <mergeCell ref="AE36:AJ36"/>
    <mergeCell ref="C33:R33"/>
    <mergeCell ref="S33:AD33"/>
    <mergeCell ref="AE33:AJ33"/>
    <mergeCell ref="C34:R34"/>
    <mergeCell ref="S34:AD34"/>
    <mergeCell ref="AE34:AJ34"/>
    <mergeCell ref="C31:R31"/>
    <mergeCell ref="S31:AD31"/>
    <mergeCell ref="AE31:AJ31"/>
    <mergeCell ref="C32:R32"/>
    <mergeCell ref="S32:AD32"/>
    <mergeCell ref="AE32:AJ32"/>
    <mergeCell ref="C29:R29"/>
    <mergeCell ref="S29:AD29"/>
    <mergeCell ref="AE29:AJ29"/>
    <mergeCell ref="C30:R30"/>
    <mergeCell ref="S30:AD30"/>
    <mergeCell ref="AE30:AJ30"/>
    <mergeCell ref="C27:R27"/>
    <mergeCell ref="S27:AD27"/>
    <mergeCell ref="AE27:AJ27"/>
    <mergeCell ref="C28:R28"/>
    <mergeCell ref="S28:AD28"/>
    <mergeCell ref="AE28:AJ28"/>
    <mergeCell ref="C25:R25"/>
    <mergeCell ref="S25:AD25"/>
    <mergeCell ref="AE25:AJ25"/>
    <mergeCell ref="C26:R26"/>
    <mergeCell ref="S26:AD26"/>
    <mergeCell ref="AE26:AJ26"/>
    <mergeCell ref="AF20:AJ20"/>
    <mergeCell ref="B23:R23"/>
    <mergeCell ref="S23:AD23"/>
    <mergeCell ref="AE23:AJ23"/>
    <mergeCell ref="C24:R24"/>
    <mergeCell ref="S24:AD24"/>
    <mergeCell ref="AE24:AJ24"/>
    <mergeCell ref="B20:F20"/>
    <mergeCell ref="G20:K20"/>
    <mergeCell ref="L20:P20"/>
    <mergeCell ref="Q20:U20"/>
    <mergeCell ref="V20:Z20"/>
    <mergeCell ref="AA20:AE20"/>
    <mergeCell ref="B15:AJ15"/>
    <mergeCell ref="B16:F16"/>
    <mergeCell ref="G16:AE16"/>
    <mergeCell ref="AF16:AJ19"/>
    <mergeCell ref="B17:F18"/>
    <mergeCell ref="G17:K17"/>
    <mergeCell ref="L17:P17"/>
    <mergeCell ref="Q17:U17"/>
    <mergeCell ref="V17:Z17"/>
    <mergeCell ref="AA17:AE19"/>
    <mergeCell ref="G18:K18"/>
    <mergeCell ref="L18:P18"/>
    <mergeCell ref="Q18:U18"/>
    <mergeCell ref="V18:Z18"/>
    <mergeCell ref="B19:F19"/>
    <mergeCell ref="G19:K19"/>
    <mergeCell ref="L19:P19"/>
    <mergeCell ref="Q19:U19"/>
    <mergeCell ref="V19:Z19"/>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6:B7"/>
    <mergeCell ref="C6:P7"/>
    <mergeCell ref="Q6:Q7"/>
    <mergeCell ref="R6:U7"/>
    <mergeCell ref="X6:AE6"/>
    <mergeCell ref="AG6:AJ6"/>
    <mergeCell ref="W7:AF7"/>
    <mergeCell ref="AG7:AJ7"/>
    <mergeCell ref="AG1:AM2"/>
    <mergeCell ref="B3:AJ3"/>
    <mergeCell ref="B5:P5"/>
    <mergeCell ref="R5:U5"/>
    <mergeCell ref="W5:AE5"/>
    <mergeCell ref="AG5:AJ5"/>
  </mergeCells>
  <phoneticPr fontId="3"/>
  <dataValidations disablePrompts="1" count="1">
    <dataValidation type="list" allowBlank="1" showInputMessage="1" showErrorMessage="1" sqref="S24:S53 JO24:JO53 TK24:TK53 ADG24:ADG53 ANC24:ANC53 AWY24:AWY53 BGU24:BGU53 BQQ24:BQQ53 CAM24:CAM53 CKI24:CKI53 CUE24:CUE53 DEA24:DEA53 DNW24:DNW53 DXS24:DXS53 EHO24:EHO53 ERK24:ERK53 FBG24:FBG53 FLC24:FLC53 FUY24:FUY53 GEU24:GEU53 GOQ24:GOQ53 GYM24:GYM53 HII24:HII53 HSE24:HSE53 ICA24:ICA53 ILW24:ILW53 IVS24:IVS53 JFO24:JFO53 JPK24:JPK53 JZG24:JZG53 KJC24:KJC53 KSY24:KSY53 LCU24:LCU53 LMQ24:LMQ53 LWM24:LWM53 MGI24:MGI53 MQE24:MQE53 NAA24:NAA53 NJW24:NJW53 NTS24:NTS53 ODO24:ODO53 ONK24:ONK53 OXG24:OXG53 PHC24:PHC53 PQY24:PQY53 QAU24:QAU53 QKQ24:QKQ53 QUM24:QUM53 REI24:REI53 ROE24:ROE53 RYA24:RYA53 SHW24:SHW53 SRS24:SRS53 TBO24:TBO53 TLK24:TLK53 TVG24:TVG53 UFC24:UFC53 UOY24:UOY53 UYU24:UYU53 VIQ24:VIQ53 VSM24:VSM53 WCI24:WCI53 WME24:WME53 WWA24:WWA53 S65560:S65589 JO65560:JO65589 TK65560:TK65589 ADG65560:ADG65589 ANC65560:ANC65589 AWY65560:AWY65589 BGU65560:BGU65589 BQQ65560:BQQ65589 CAM65560:CAM65589 CKI65560:CKI65589 CUE65560:CUE65589 DEA65560:DEA65589 DNW65560:DNW65589 DXS65560:DXS65589 EHO65560:EHO65589 ERK65560:ERK65589 FBG65560:FBG65589 FLC65560:FLC65589 FUY65560:FUY65589 GEU65560:GEU65589 GOQ65560:GOQ65589 GYM65560:GYM65589 HII65560:HII65589 HSE65560:HSE65589 ICA65560:ICA65589 ILW65560:ILW65589 IVS65560:IVS65589 JFO65560:JFO65589 JPK65560:JPK65589 JZG65560:JZG65589 KJC65560:KJC65589 KSY65560:KSY65589 LCU65560:LCU65589 LMQ65560:LMQ65589 LWM65560:LWM65589 MGI65560:MGI65589 MQE65560:MQE65589 NAA65560:NAA65589 NJW65560:NJW65589 NTS65560:NTS65589 ODO65560:ODO65589 ONK65560:ONK65589 OXG65560:OXG65589 PHC65560:PHC65589 PQY65560:PQY65589 QAU65560:QAU65589 QKQ65560:QKQ65589 QUM65560:QUM65589 REI65560:REI65589 ROE65560:ROE65589 RYA65560:RYA65589 SHW65560:SHW65589 SRS65560:SRS65589 TBO65560:TBO65589 TLK65560:TLK65589 TVG65560:TVG65589 UFC65560:UFC65589 UOY65560:UOY65589 UYU65560:UYU65589 VIQ65560:VIQ65589 VSM65560:VSM65589 WCI65560:WCI65589 WME65560:WME65589 WWA65560:WWA65589 S131096:S131125 JO131096:JO131125 TK131096:TK131125 ADG131096:ADG131125 ANC131096:ANC131125 AWY131096:AWY131125 BGU131096:BGU131125 BQQ131096:BQQ131125 CAM131096:CAM131125 CKI131096:CKI131125 CUE131096:CUE131125 DEA131096:DEA131125 DNW131096:DNW131125 DXS131096:DXS131125 EHO131096:EHO131125 ERK131096:ERK131125 FBG131096:FBG131125 FLC131096:FLC131125 FUY131096:FUY131125 GEU131096:GEU131125 GOQ131096:GOQ131125 GYM131096:GYM131125 HII131096:HII131125 HSE131096:HSE131125 ICA131096:ICA131125 ILW131096:ILW131125 IVS131096:IVS131125 JFO131096:JFO131125 JPK131096:JPK131125 JZG131096:JZG131125 KJC131096:KJC131125 KSY131096:KSY131125 LCU131096:LCU131125 LMQ131096:LMQ131125 LWM131096:LWM131125 MGI131096:MGI131125 MQE131096:MQE131125 NAA131096:NAA131125 NJW131096:NJW131125 NTS131096:NTS131125 ODO131096:ODO131125 ONK131096:ONK131125 OXG131096:OXG131125 PHC131096:PHC131125 PQY131096:PQY131125 QAU131096:QAU131125 QKQ131096:QKQ131125 QUM131096:QUM131125 REI131096:REI131125 ROE131096:ROE131125 RYA131096:RYA131125 SHW131096:SHW131125 SRS131096:SRS131125 TBO131096:TBO131125 TLK131096:TLK131125 TVG131096:TVG131125 UFC131096:UFC131125 UOY131096:UOY131125 UYU131096:UYU131125 VIQ131096:VIQ131125 VSM131096:VSM131125 WCI131096:WCI131125 WME131096:WME131125 WWA131096:WWA131125 S196632:S196661 JO196632:JO196661 TK196632:TK196661 ADG196632:ADG196661 ANC196632:ANC196661 AWY196632:AWY196661 BGU196632:BGU196661 BQQ196632:BQQ196661 CAM196632:CAM196661 CKI196632:CKI196661 CUE196632:CUE196661 DEA196632:DEA196661 DNW196632:DNW196661 DXS196632:DXS196661 EHO196632:EHO196661 ERK196632:ERK196661 FBG196632:FBG196661 FLC196632:FLC196661 FUY196632:FUY196661 GEU196632:GEU196661 GOQ196632:GOQ196661 GYM196632:GYM196661 HII196632:HII196661 HSE196632:HSE196661 ICA196632:ICA196661 ILW196632:ILW196661 IVS196632:IVS196661 JFO196632:JFO196661 JPK196632:JPK196661 JZG196632:JZG196661 KJC196632:KJC196661 KSY196632:KSY196661 LCU196632:LCU196661 LMQ196632:LMQ196661 LWM196632:LWM196661 MGI196632:MGI196661 MQE196632:MQE196661 NAA196632:NAA196661 NJW196632:NJW196661 NTS196632:NTS196661 ODO196632:ODO196661 ONK196632:ONK196661 OXG196632:OXG196661 PHC196632:PHC196661 PQY196632:PQY196661 QAU196632:QAU196661 QKQ196632:QKQ196661 QUM196632:QUM196661 REI196632:REI196661 ROE196632:ROE196661 RYA196632:RYA196661 SHW196632:SHW196661 SRS196632:SRS196661 TBO196632:TBO196661 TLK196632:TLK196661 TVG196632:TVG196661 UFC196632:UFC196661 UOY196632:UOY196661 UYU196632:UYU196661 VIQ196632:VIQ196661 VSM196632:VSM196661 WCI196632:WCI196661 WME196632:WME196661 WWA196632:WWA196661 S262168:S262197 JO262168:JO262197 TK262168:TK262197 ADG262168:ADG262197 ANC262168:ANC262197 AWY262168:AWY262197 BGU262168:BGU262197 BQQ262168:BQQ262197 CAM262168:CAM262197 CKI262168:CKI262197 CUE262168:CUE262197 DEA262168:DEA262197 DNW262168:DNW262197 DXS262168:DXS262197 EHO262168:EHO262197 ERK262168:ERK262197 FBG262168:FBG262197 FLC262168:FLC262197 FUY262168:FUY262197 GEU262168:GEU262197 GOQ262168:GOQ262197 GYM262168:GYM262197 HII262168:HII262197 HSE262168:HSE262197 ICA262168:ICA262197 ILW262168:ILW262197 IVS262168:IVS262197 JFO262168:JFO262197 JPK262168:JPK262197 JZG262168:JZG262197 KJC262168:KJC262197 KSY262168:KSY262197 LCU262168:LCU262197 LMQ262168:LMQ262197 LWM262168:LWM262197 MGI262168:MGI262197 MQE262168:MQE262197 NAA262168:NAA262197 NJW262168:NJW262197 NTS262168:NTS262197 ODO262168:ODO262197 ONK262168:ONK262197 OXG262168:OXG262197 PHC262168:PHC262197 PQY262168:PQY262197 QAU262168:QAU262197 QKQ262168:QKQ262197 QUM262168:QUM262197 REI262168:REI262197 ROE262168:ROE262197 RYA262168:RYA262197 SHW262168:SHW262197 SRS262168:SRS262197 TBO262168:TBO262197 TLK262168:TLK262197 TVG262168:TVG262197 UFC262168:UFC262197 UOY262168:UOY262197 UYU262168:UYU262197 VIQ262168:VIQ262197 VSM262168:VSM262197 WCI262168:WCI262197 WME262168:WME262197 WWA262168:WWA262197 S327704:S327733 JO327704:JO327733 TK327704:TK327733 ADG327704:ADG327733 ANC327704:ANC327733 AWY327704:AWY327733 BGU327704:BGU327733 BQQ327704:BQQ327733 CAM327704:CAM327733 CKI327704:CKI327733 CUE327704:CUE327733 DEA327704:DEA327733 DNW327704:DNW327733 DXS327704:DXS327733 EHO327704:EHO327733 ERK327704:ERK327733 FBG327704:FBG327733 FLC327704:FLC327733 FUY327704:FUY327733 GEU327704:GEU327733 GOQ327704:GOQ327733 GYM327704:GYM327733 HII327704:HII327733 HSE327704:HSE327733 ICA327704:ICA327733 ILW327704:ILW327733 IVS327704:IVS327733 JFO327704:JFO327733 JPK327704:JPK327733 JZG327704:JZG327733 KJC327704:KJC327733 KSY327704:KSY327733 LCU327704:LCU327733 LMQ327704:LMQ327733 LWM327704:LWM327733 MGI327704:MGI327733 MQE327704:MQE327733 NAA327704:NAA327733 NJW327704:NJW327733 NTS327704:NTS327733 ODO327704:ODO327733 ONK327704:ONK327733 OXG327704:OXG327733 PHC327704:PHC327733 PQY327704:PQY327733 QAU327704:QAU327733 QKQ327704:QKQ327733 QUM327704:QUM327733 REI327704:REI327733 ROE327704:ROE327733 RYA327704:RYA327733 SHW327704:SHW327733 SRS327704:SRS327733 TBO327704:TBO327733 TLK327704:TLK327733 TVG327704:TVG327733 UFC327704:UFC327733 UOY327704:UOY327733 UYU327704:UYU327733 VIQ327704:VIQ327733 VSM327704:VSM327733 WCI327704:WCI327733 WME327704:WME327733 WWA327704:WWA327733 S393240:S393269 JO393240:JO393269 TK393240:TK393269 ADG393240:ADG393269 ANC393240:ANC393269 AWY393240:AWY393269 BGU393240:BGU393269 BQQ393240:BQQ393269 CAM393240:CAM393269 CKI393240:CKI393269 CUE393240:CUE393269 DEA393240:DEA393269 DNW393240:DNW393269 DXS393240:DXS393269 EHO393240:EHO393269 ERK393240:ERK393269 FBG393240:FBG393269 FLC393240:FLC393269 FUY393240:FUY393269 GEU393240:GEU393269 GOQ393240:GOQ393269 GYM393240:GYM393269 HII393240:HII393269 HSE393240:HSE393269 ICA393240:ICA393269 ILW393240:ILW393269 IVS393240:IVS393269 JFO393240:JFO393269 JPK393240:JPK393269 JZG393240:JZG393269 KJC393240:KJC393269 KSY393240:KSY393269 LCU393240:LCU393269 LMQ393240:LMQ393269 LWM393240:LWM393269 MGI393240:MGI393269 MQE393240:MQE393269 NAA393240:NAA393269 NJW393240:NJW393269 NTS393240:NTS393269 ODO393240:ODO393269 ONK393240:ONK393269 OXG393240:OXG393269 PHC393240:PHC393269 PQY393240:PQY393269 QAU393240:QAU393269 QKQ393240:QKQ393269 QUM393240:QUM393269 REI393240:REI393269 ROE393240:ROE393269 RYA393240:RYA393269 SHW393240:SHW393269 SRS393240:SRS393269 TBO393240:TBO393269 TLK393240:TLK393269 TVG393240:TVG393269 UFC393240:UFC393269 UOY393240:UOY393269 UYU393240:UYU393269 VIQ393240:VIQ393269 VSM393240:VSM393269 WCI393240:WCI393269 WME393240:WME393269 WWA393240:WWA393269 S458776:S458805 JO458776:JO458805 TK458776:TK458805 ADG458776:ADG458805 ANC458776:ANC458805 AWY458776:AWY458805 BGU458776:BGU458805 BQQ458776:BQQ458805 CAM458776:CAM458805 CKI458776:CKI458805 CUE458776:CUE458805 DEA458776:DEA458805 DNW458776:DNW458805 DXS458776:DXS458805 EHO458776:EHO458805 ERK458776:ERK458805 FBG458776:FBG458805 FLC458776:FLC458805 FUY458776:FUY458805 GEU458776:GEU458805 GOQ458776:GOQ458805 GYM458776:GYM458805 HII458776:HII458805 HSE458776:HSE458805 ICA458776:ICA458805 ILW458776:ILW458805 IVS458776:IVS458805 JFO458776:JFO458805 JPK458776:JPK458805 JZG458776:JZG458805 KJC458776:KJC458805 KSY458776:KSY458805 LCU458776:LCU458805 LMQ458776:LMQ458805 LWM458776:LWM458805 MGI458776:MGI458805 MQE458776:MQE458805 NAA458776:NAA458805 NJW458776:NJW458805 NTS458776:NTS458805 ODO458776:ODO458805 ONK458776:ONK458805 OXG458776:OXG458805 PHC458776:PHC458805 PQY458776:PQY458805 QAU458776:QAU458805 QKQ458776:QKQ458805 QUM458776:QUM458805 REI458776:REI458805 ROE458776:ROE458805 RYA458776:RYA458805 SHW458776:SHW458805 SRS458776:SRS458805 TBO458776:TBO458805 TLK458776:TLK458805 TVG458776:TVG458805 UFC458776:UFC458805 UOY458776:UOY458805 UYU458776:UYU458805 VIQ458776:VIQ458805 VSM458776:VSM458805 WCI458776:WCI458805 WME458776:WME458805 WWA458776:WWA458805 S524312:S524341 JO524312:JO524341 TK524312:TK524341 ADG524312:ADG524341 ANC524312:ANC524341 AWY524312:AWY524341 BGU524312:BGU524341 BQQ524312:BQQ524341 CAM524312:CAM524341 CKI524312:CKI524341 CUE524312:CUE524341 DEA524312:DEA524341 DNW524312:DNW524341 DXS524312:DXS524341 EHO524312:EHO524341 ERK524312:ERK524341 FBG524312:FBG524341 FLC524312:FLC524341 FUY524312:FUY524341 GEU524312:GEU524341 GOQ524312:GOQ524341 GYM524312:GYM524341 HII524312:HII524341 HSE524312:HSE524341 ICA524312:ICA524341 ILW524312:ILW524341 IVS524312:IVS524341 JFO524312:JFO524341 JPK524312:JPK524341 JZG524312:JZG524341 KJC524312:KJC524341 KSY524312:KSY524341 LCU524312:LCU524341 LMQ524312:LMQ524341 LWM524312:LWM524341 MGI524312:MGI524341 MQE524312:MQE524341 NAA524312:NAA524341 NJW524312:NJW524341 NTS524312:NTS524341 ODO524312:ODO524341 ONK524312:ONK524341 OXG524312:OXG524341 PHC524312:PHC524341 PQY524312:PQY524341 QAU524312:QAU524341 QKQ524312:QKQ524341 QUM524312:QUM524341 REI524312:REI524341 ROE524312:ROE524341 RYA524312:RYA524341 SHW524312:SHW524341 SRS524312:SRS524341 TBO524312:TBO524341 TLK524312:TLK524341 TVG524312:TVG524341 UFC524312:UFC524341 UOY524312:UOY524341 UYU524312:UYU524341 VIQ524312:VIQ524341 VSM524312:VSM524341 WCI524312:WCI524341 WME524312:WME524341 WWA524312:WWA524341 S589848:S589877 JO589848:JO589877 TK589848:TK589877 ADG589848:ADG589877 ANC589848:ANC589877 AWY589848:AWY589877 BGU589848:BGU589877 BQQ589848:BQQ589877 CAM589848:CAM589877 CKI589848:CKI589877 CUE589848:CUE589877 DEA589848:DEA589877 DNW589848:DNW589877 DXS589848:DXS589877 EHO589848:EHO589877 ERK589848:ERK589877 FBG589848:FBG589877 FLC589848:FLC589877 FUY589848:FUY589877 GEU589848:GEU589877 GOQ589848:GOQ589877 GYM589848:GYM589877 HII589848:HII589877 HSE589848:HSE589877 ICA589848:ICA589877 ILW589848:ILW589877 IVS589848:IVS589877 JFO589848:JFO589877 JPK589848:JPK589877 JZG589848:JZG589877 KJC589848:KJC589877 KSY589848:KSY589877 LCU589848:LCU589877 LMQ589848:LMQ589877 LWM589848:LWM589877 MGI589848:MGI589877 MQE589848:MQE589877 NAA589848:NAA589877 NJW589848:NJW589877 NTS589848:NTS589877 ODO589848:ODO589877 ONK589848:ONK589877 OXG589848:OXG589877 PHC589848:PHC589877 PQY589848:PQY589877 QAU589848:QAU589877 QKQ589848:QKQ589877 QUM589848:QUM589877 REI589848:REI589877 ROE589848:ROE589877 RYA589848:RYA589877 SHW589848:SHW589877 SRS589848:SRS589877 TBO589848:TBO589877 TLK589848:TLK589877 TVG589848:TVG589877 UFC589848:UFC589877 UOY589848:UOY589877 UYU589848:UYU589877 VIQ589848:VIQ589877 VSM589848:VSM589877 WCI589848:WCI589877 WME589848:WME589877 WWA589848:WWA589877 S655384:S655413 JO655384:JO655413 TK655384:TK655413 ADG655384:ADG655413 ANC655384:ANC655413 AWY655384:AWY655413 BGU655384:BGU655413 BQQ655384:BQQ655413 CAM655384:CAM655413 CKI655384:CKI655413 CUE655384:CUE655413 DEA655384:DEA655413 DNW655384:DNW655413 DXS655384:DXS655413 EHO655384:EHO655413 ERK655384:ERK655413 FBG655384:FBG655413 FLC655384:FLC655413 FUY655384:FUY655413 GEU655384:GEU655413 GOQ655384:GOQ655413 GYM655384:GYM655413 HII655384:HII655413 HSE655384:HSE655413 ICA655384:ICA655413 ILW655384:ILW655413 IVS655384:IVS655413 JFO655384:JFO655413 JPK655384:JPK655413 JZG655384:JZG655413 KJC655384:KJC655413 KSY655384:KSY655413 LCU655384:LCU655413 LMQ655384:LMQ655413 LWM655384:LWM655413 MGI655384:MGI655413 MQE655384:MQE655413 NAA655384:NAA655413 NJW655384:NJW655413 NTS655384:NTS655413 ODO655384:ODO655413 ONK655384:ONK655413 OXG655384:OXG655413 PHC655384:PHC655413 PQY655384:PQY655413 QAU655384:QAU655413 QKQ655384:QKQ655413 QUM655384:QUM655413 REI655384:REI655413 ROE655384:ROE655413 RYA655384:RYA655413 SHW655384:SHW655413 SRS655384:SRS655413 TBO655384:TBO655413 TLK655384:TLK655413 TVG655384:TVG655413 UFC655384:UFC655413 UOY655384:UOY655413 UYU655384:UYU655413 VIQ655384:VIQ655413 VSM655384:VSM655413 WCI655384:WCI655413 WME655384:WME655413 WWA655384:WWA655413 S720920:S720949 JO720920:JO720949 TK720920:TK720949 ADG720920:ADG720949 ANC720920:ANC720949 AWY720920:AWY720949 BGU720920:BGU720949 BQQ720920:BQQ720949 CAM720920:CAM720949 CKI720920:CKI720949 CUE720920:CUE720949 DEA720920:DEA720949 DNW720920:DNW720949 DXS720920:DXS720949 EHO720920:EHO720949 ERK720920:ERK720949 FBG720920:FBG720949 FLC720920:FLC720949 FUY720920:FUY720949 GEU720920:GEU720949 GOQ720920:GOQ720949 GYM720920:GYM720949 HII720920:HII720949 HSE720920:HSE720949 ICA720920:ICA720949 ILW720920:ILW720949 IVS720920:IVS720949 JFO720920:JFO720949 JPK720920:JPK720949 JZG720920:JZG720949 KJC720920:KJC720949 KSY720920:KSY720949 LCU720920:LCU720949 LMQ720920:LMQ720949 LWM720920:LWM720949 MGI720920:MGI720949 MQE720920:MQE720949 NAA720920:NAA720949 NJW720920:NJW720949 NTS720920:NTS720949 ODO720920:ODO720949 ONK720920:ONK720949 OXG720920:OXG720949 PHC720920:PHC720949 PQY720920:PQY720949 QAU720920:QAU720949 QKQ720920:QKQ720949 QUM720920:QUM720949 REI720920:REI720949 ROE720920:ROE720949 RYA720920:RYA720949 SHW720920:SHW720949 SRS720920:SRS720949 TBO720920:TBO720949 TLK720920:TLK720949 TVG720920:TVG720949 UFC720920:UFC720949 UOY720920:UOY720949 UYU720920:UYU720949 VIQ720920:VIQ720949 VSM720920:VSM720949 WCI720920:WCI720949 WME720920:WME720949 WWA720920:WWA720949 S786456:S786485 JO786456:JO786485 TK786456:TK786485 ADG786456:ADG786485 ANC786456:ANC786485 AWY786456:AWY786485 BGU786456:BGU786485 BQQ786456:BQQ786485 CAM786456:CAM786485 CKI786456:CKI786485 CUE786456:CUE786485 DEA786456:DEA786485 DNW786456:DNW786485 DXS786456:DXS786485 EHO786456:EHO786485 ERK786456:ERK786485 FBG786456:FBG786485 FLC786456:FLC786485 FUY786456:FUY786485 GEU786456:GEU786485 GOQ786456:GOQ786485 GYM786456:GYM786485 HII786456:HII786485 HSE786456:HSE786485 ICA786456:ICA786485 ILW786456:ILW786485 IVS786456:IVS786485 JFO786456:JFO786485 JPK786456:JPK786485 JZG786456:JZG786485 KJC786456:KJC786485 KSY786456:KSY786485 LCU786456:LCU786485 LMQ786456:LMQ786485 LWM786456:LWM786485 MGI786456:MGI786485 MQE786456:MQE786485 NAA786456:NAA786485 NJW786456:NJW786485 NTS786456:NTS786485 ODO786456:ODO786485 ONK786456:ONK786485 OXG786456:OXG786485 PHC786456:PHC786485 PQY786456:PQY786485 QAU786456:QAU786485 QKQ786456:QKQ786485 QUM786456:QUM786485 REI786456:REI786485 ROE786456:ROE786485 RYA786456:RYA786485 SHW786456:SHW786485 SRS786456:SRS786485 TBO786456:TBO786485 TLK786456:TLK786485 TVG786456:TVG786485 UFC786456:UFC786485 UOY786456:UOY786485 UYU786456:UYU786485 VIQ786456:VIQ786485 VSM786456:VSM786485 WCI786456:WCI786485 WME786456:WME786485 WWA786456:WWA786485 S851992:S852021 JO851992:JO852021 TK851992:TK852021 ADG851992:ADG852021 ANC851992:ANC852021 AWY851992:AWY852021 BGU851992:BGU852021 BQQ851992:BQQ852021 CAM851992:CAM852021 CKI851992:CKI852021 CUE851992:CUE852021 DEA851992:DEA852021 DNW851992:DNW852021 DXS851992:DXS852021 EHO851992:EHO852021 ERK851992:ERK852021 FBG851992:FBG852021 FLC851992:FLC852021 FUY851992:FUY852021 GEU851992:GEU852021 GOQ851992:GOQ852021 GYM851992:GYM852021 HII851992:HII852021 HSE851992:HSE852021 ICA851992:ICA852021 ILW851992:ILW852021 IVS851992:IVS852021 JFO851992:JFO852021 JPK851992:JPK852021 JZG851992:JZG852021 KJC851992:KJC852021 KSY851992:KSY852021 LCU851992:LCU852021 LMQ851992:LMQ852021 LWM851992:LWM852021 MGI851992:MGI852021 MQE851992:MQE852021 NAA851992:NAA852021 NJW851992:NJW852021 NTS851992:NTS852021 ODO851992:ODO852021 ONK851992:ONK852021 OXG851992:OXG852021 PHC851992:PHC852021 PQY851992:PQY852021 QAU851992:QAU852021 QKQ851992:QKQ852021 QUM851992:QUM852021 REI851992:REI852021 ROE851992:ROE852021 RYA851992:RYA852021 SHW851992:SHW852021 SRS851992:SRS852021 TBO851992:TBO852021 TLK851992:TLK852021 TVG851992:TVG852021 UFC851992:UFC852021 UOY851992:UOY852021 UYU851992:UYU852021 VIQ851992:VIQ852021 VSM851992:VSM852021 WCI851992:WCI852021 WME851992:WME852021 WWA851992:WWA852021 S917528:S917557 JO917528:JO917557 TK917528:TK917557 ADG917528:ADG917557 ANC917528:ANC917557 AWY917528:AWY917557 BGU917528:BGU917557 BQQ917528:BQQ917557 CAM917528:CAM917557 CKI917528:CKI917557 CUE917528:CUE917557 DEA917528:DEA917557 DNW917528:DNW917557 DXS917528:DXS917557 EHO917528:EHO917557 ERK917528:ERK917557 FBG917528:FBG917557 FLC917528:FLC917557 FUY917528:FUY917557 GEU917528:GEU917557 GOQ917528:GOQ917557 GYM917528:GYM917557 HII917528:HII917557 HSE917528:HSE917557 ICA917528:ICA917557 ILW917528:ILW917557 IVS917528:IVS917557 JFO917528:JFO917557 JPK917528:JPK917557 JZG917528:JZG917557 KJC917528:KJC917557 KSY917528:KSY917557 LCU917528:LCU917557 LMQ917528:LMQ917557 LWM917528:LWM917557 MGI917528:MGI917557 MQE917528:MQE917557 NAA917528:NAA917557 NJW917528:NJW917557 NTS917528:NTS917557 ODO917528:ODO917557 ONK917528:ONK917557 OXG917528:OXG917557 PHC917528:PHC917557 PQY917528:PQY917557 QAU917528:QAU917557 QKQ917528:QKQ917557 QUM917528:QUM917557 REI917528:REI917557 ROE917528:ROE917557 RYA917528:RYA917557 SHW917528:SHW917557 SRS917528:SRS917557 TBO917528:TBO917557 TLK917528:TLK917557 TVG917528:TVG917557 UFC917528:UFC917557 UOY917528:UOY917557 UYU917528:UYU917557 VIQ917528:VIQ917557 VSM917528:VSM917557 WCI917528:WCI917557 WME917528:WME917557 WWA917528:WWA917557 S983064:S983093 JO983064:JO983093 TK983064:TK983093 ADG983064:ADG983093 ANC983064:ANC983093 AWY983064:AWY983093 BGU983064:BGU983093 BQQ983064:BQQ983093 CAM983064:CAM983093 CKI983064:CKI983093 CUE983064:CUE983093 DEA983064:DEA983093 DNW983064:DNW983093 DXS983064:DXS983093 EHO983064:EHO983093 ERK983064:ERK983093 FBG983064:FBG983093 FLC983064:FLC983093 FUY983064:FUY983093 GEU983064:GEU983093 GOQ983064:GOQ983093 GYM983064:GYM983093 HII983064:HII983093 HSE983064:HSE983093 ICA983064:ICA983093 ILW983064:ILW983093 IVS983064:IVS983093 JFO983064:JFO983093 JPK983064:JPK983093 JZG983064:JZG983093 KJC983064:KJC983093 KSY983064:KSY983093 LCU983064:LCU983093 LMQ983064:LMQ983093 LWM983064:LWM983093 MGI983064:MGI983093 MQE983064:MQE983093 NAA983064:NAA983093 NJW983064:NJW983093 NTS983064:NTS983093 ODO983064:ODO983093 ONK983064:ONK983093 OXG983064:OXG983093 PHC983064:PHC983093 PQY983064:PQY983093 QAU983064:QAU983093 QKQ983064:QKQ983093 QUM983064:QUM983093 REI983064:REI983093 ROE983064:ROE983093 RYA983064:RYA983093 SHW983064:SHW983093 SRS983064:SRS983093 TBO983064:TBO983093 TLK983064:TLK983093 TVG983064:TVG983093 UFC983064:UFC983093 UOY983064:UOY983093 UYU983064:UYU983093 VIQ983064:VIQ983093 VSM983064:VSM983093 WCI983064:WCI983093 WME983064:WME983093 WWA983064:WWA983093">
      <formula1>$S$82:$S$85</formula1>
    </dataValidation>
  </dataValidations>
  <printOptions horizontalCentered="1"/>
  <pageMargins left="0.5" right="0.2" top="0.55000000000000004" bottom="0.28000000000000003" header="0.24" footer="0.2"/>
  <pageSetup paperSize="9" scale="5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Group Box 1">
              <controlPr locked="0" defaultSize="0" autoFill="0" autoPict="0">
                <anchor moveWithCells="1">
                  <from>
                    <xdr:col>1</xdr:col>
                    <xdr:colOff>0</xdr:colOff>
                    <xdr:row>18</xdr:row>
                    <xdr:rowOff>0</xdr:rowOff>
                  </from>
                  <to>
                    <xdr:col>6</xdr:col>
                    <xdr:colOff>0</xdr:colOff>
                    <xdr:row>19</xdr:row>
                    <xdr:rowOff>0</xdr:rowOff>
                  </to>
                </anchor>
              </controlPr>
            </control>
          </mc:Choice>
        </mc:AlternateContent>
        <mc:AlternateContent xmlns:mc="http://schemas.openxmlformats.org/markup-compatibility/2006">
          <mc:Choice Requires="x14">
            <control shapeId="9218" r:id="rId5" name="Option Button 2">
              <controlPr defaultSize="0" autoFill="0" autoLine="0" autoPict="0">
                <anchor moveWithCells="1">
                  <from>
                    <xdr:col>1</xdr:col>
                    <xdr:colOff>83820</xdr:colOff>
                    <xdr:row>18</xdr:row>
                    <xdr:rowOff>76200</xdr:rowOff>
                  </from>
                  <to>
                    <xdr:col>5</xdr:col>
                    <xdr:colOff>175260</xdr:colOff>
                    <xdr:row>18</xdr:row>
                    <xdr:rowOff>297180</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1</xdr:col>
                    <xdr:colOff>83820</xdr:colOff>
                    <xdr:row>18</xdr:row>
                    <xdr:rowOff>350520</xdr:rowOff>
                  </from>
                  <to>
                    <xdr:col>5</xdr:col>
                    <xdr:colOff>213360</xdr:colOff>
                    <xdr:row>18</xdr:row>
                    <xdr:rowOff>571500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$AE$82:$AE$85</xm:f>
          </x14:formula1>
          <xm:sqref>AE24:AJ24 KA24:KF24 TW24:UB24 ADS24:ADX24 ANO24:ANT24 AXK24:AXP24 BHG24:BHL24 BRC24:BRH24 CAY24:CBD24 CKU24:CKZ24 CUQ24:CUV24 DEM24:DER24 DOI24:DON24 DYE24:DYJ24 EIA24:EIF24 ERW24:ESB24 FBS24:FBX24 FLO24:FLT24 FVK24:FVP24 GFG24:GFL24 GPC24:GPH24 GYY24:GZD24 HIU24:HIZ24 HSQ24:HSV24 ICM24:ICR24 IMI24:IMN24 IWE24:IWJ24 JGA24:JGF24 JPW24:JQB24 JZS24:JZX24 KJO24:KJT24 KTK24:KTP24 LDG24:LDL24 LNC24:LNH24 LWY24:LXD24 MGU24:MGZ24 MQQ24:MQV24 NAM24:NAR24 NKI24:NKN24 NUE24:NUJ24 OEA24:OEF24 ONW24:OOB24 OXS24:OXX24 PHO24:PHT24 PRK24:PRP24 QBG24:QBL24 QLC24:QLH24 QUY24:QVD24 REU24:REZ24 ROQ24:ROV24 RYM24:RYR24 SII24:SIN24 SSE24:SSJ24 TCA24:TCF24 TLW24:TMB24 TVS24:TVX24 UFO24:UFT24 UPK24:UPP24 UZG24:UZL24 VJC24:VJH24 VSY24:VTD24 WCU24:WCZ24 WMQ24:WMV24 WWM24:WWR24 AE65560:AJ65560 KA65560:KF65560 TW65560:UB65560 ADS65560:ADX65560 ANO65560:ANT65560 AXK65560:AXP65560 BHG65560:BHL65560 BRC65560:BRH65560 CAY65560:CBD65560 CKU65560:CKZ65560 CUQ65560:CUV65560 DEM65560:DER65560 DOI65560:DON65560 DYE65560:DYJ65560 EIA65560:EIF65560 ERW65560:ESB65560 FBS65560:FBX65560 FLO65560:FLT65560 FVK65560:FVP65560 GFG65560:GFL65560 GPC65560:GPH65560 GYY65560:GZD65560 HIU65560:HIZ65560 HSQ65560:HSV65560 ICM65560:ICR65560 IMI65560:IMN65560 IWE65560:IWJ65560 JGA65560:JGF65560 JPW65560:JQB65560 JZS65560:JZX65560 KJO65560:KJT65560 KTK65560:KTP65560 LDG65560:LDL65560 LNC65560:LNH65560 LWY65560:LXD65560 MGU65560:MGZ65560 MQQ65560:MQV65560 NAM65560:NAR65560 NKI65560:NKN65560 NUE65560:NUJ65560 OEA65560:OEF65560 ONW65560:OOB65560 OXS65560:OXX65560 PHO65560:PHT65560 PRK65560:PRP65560 QBG65560:QBL65560 QLC65560:QLH65560 QUY65560:QVD65560 REU65560:REZ65560 ROQ65560:ROV65560 RYM65560:RYR65560 SII65560:SIN65560 SSE65560:SSJ65560 TCA65560:TCF65560 TLW65560:TMB65560 TVS65560:TVX65560 UFO65560:UFT65560 UPK65560:UPP65560 UZG65560:UZL65560 VJC65560:VJH65560 VSY65560:VTD65560 WCU65560:WCZ65560 WMQ65560:WMV65560 WWM65560:WWR65560 AE131096:AJ131096 KA131096:KF131096 TW131096:UB131096 ADS131096:ADX131096 ANO131096:ANT131096 AXK131096:AXP131096 BHG131096:BHL131096 BRC131096:BRH131096 CAY131096:CBD131096 CKU131096:CKZ131096 CUQ131096:CUV131096 DEM131096:DER131096 DOI131096:DON131096 DYE131096:DYJ131096 EIA131096:EIF131096 ERW131096:ESB131096 FBS131096:FBX131096 FLO131096:FLT131096 FVK131096:FVP131096 GFG131096:GFL131096 GPC131096:GPH131096 GYY131096:GZD131096 HIU131096:HIZ131096 HSQ131096:HSV131096 ICM131096:ICR131096 IMI131096:IMN131096 IWE131096:IWJ131096 JGA131096:JGF131096 JPW131096:JQB131096 JZS131096:JZX131096 KJO131096:KJT131096 KTK131096:KTP131096 LDG131096:LDL131096 LNC131096:LNH131096 LWY131096:LXD131096 MGU131096:MGZ131096 MQQ131096:MQV131096 NAM131096:NAR131096 NKI131096:NKN131096 NUE131096:NUJ131096 OEA131096:OEF131096 ONW131096:OOB131096 OXS131096:OXX131096 PHO131096:PHT131096 PRK131096:PRP131096 QBG131096:QBL131096 QLC131096:QLH131096 QUY131096:QVD131096 REU131096:REZ131096 ROQ131096:ROV131096 RYM131096:RYR131096 SII131096:SIN131096 SSE131096:SSJ131096 TCA131096:TCF131096 TLW131096:TMB131096 TVS131096:TVX131096 UFO131096:UFT131096 UPK131096:UPP131096 UZG131096:UZL131096 VJC131096:VJH131096 VSY131096:VTD131096 WCU131096:WCZ131096 WMQ131096:WMV131096 WWM131096:WWR131096 AE196632:AJ196632 KA196632:KF196632 TW196632:UB196632 ADS196632:ADX196632 ANO196632:ANT196632 AXK196632:AXP196632 BHG196632:BHL196632 BRC196632:BRH196632 CAY196632:CBD196632 CKU196632:CKZ196632 CUQ196632:CUV196632 DEM196632:DER196632 DOI196632:DON196632 DYE196632:DYJ196632 EIA196632:EIF196632 ERW196632:ESB196632 FBS196632:FBX196632 FLO196632:FLT196632 FVK196632:FVP196632 GFG196632:GFL196632 GPC196632:GPH196632 GYY196632:GZD196632 HIU196632:HIZ196632 HSQ196632:HSV196632 ICM196632:ICR196632 IMI196632:IMN196632 IWE196632:IWJ196632 JGA196632:JGF196632 JPW196632:JQB196632 JZS196632:JZX196632 KJO196632:KJT196632 KTK196632:KTP196632 LDG196632:LDL196632 LNC196632:LNH196632 LWY196632:LXD196632 MGU196632:MGZ196632 MQQ196632:MQV196632 NAM196632:NAR196632 NKI196632:NKN196632 NUE196632:NUJ196632 OEA196632:OEF196632 ONW196632:OOB196632 OXS196632:OXX196632 PHO196632:PHT196632 PRK196632:PRP196632 QBG196632:QBL196632 QLC196632:QLH196632 QUY196632:QVD196632 REU196632:REZ196632 ROQ196632:ROV196632 RYM196632:RYR196632 SII196632:SIN196632 SSE196632:SSJ196632 TCA196632:TCF196632 TLW196632:TMB196632 TVS196632:TVX196632 UFO196632:UFT196632 UPK196632:UPP196632 UZG196632:UZL196632 VJC196632:VJH196632 VSY196632:VTD196632 WCU196632:WCZ196632 WMQ196632:WMV196632 WWM196632:WWR196632 AE262168:AJ262168 KA262168:KF262168 TW262168:UB262168 ADS262168:ADX262168 ANO262168:ANT262168 AXK262168:AXP262168 BHG262168:BHL262168 BRC262168:BRH262168 CAY262168:CBD262168 CKU262168:CKZ262168 CUQ262168:CUV262168 DEM262168:DER262168 DOI262168:DON262168 DYE262168:DYJ262168 EIA262168:EIF262168 ERW262168:ESB262168 FBS262168:FBX262168 FLO262168:FLT262168 FVK262168:FVP262168 GFG262168:GFL262168 GPC262168:GPH262168 GYY262168:GZD262168 HIU262168:HIZ262168 HSQ262168:HSV262168 ICM262168:ICR262168 IMI262168:IMN262168 IWE262168:IWJ262168 JGA262168:JGF262168 JPW262168:JQB262168 JZS262168:JZX262168 KJO262168:KJT262168 KTK262168:KTP262168 LDG262168:LDL262168 LNC262168:LNH262168 LWY262168:LXD262168 MGU262168:MGZ262168 MQQ262168:MQV262168 NAM262168:NAR262168 NKI262168:NKN262168 NUE262168:NUJ262168 OEA262168:OEF262168 ONW262168:OOB262168 OXS262168:OXX262168 PHO262168:PHT262168 PRK262168:PRP262168 QBG262168:QBL262168 QLC262168:QLH262168 QUY262168:QVD262168 REU262168:REZ262168 ROQ262168:ROV262168 RYM262168:RYR262168 SII262168:SIN262168 SSE262168:SSJ262168 TCA262168:TCF262168 TLW262168:TMB262168 TVS262168:TVX262168 UFO262168:UFT262168 UPK262168:UPP262168 UZG262168:UZL262168 VJC262168:VJH262168 VSY262168:VTD262168 WCU262168:WCZ262168 WMQ262168:WMV262168 WWM262168:WWR262168 AE327704:AJ327704 KA327704:KF327704 TW327704:UB327704 ADS327704:ADX327704 ANO327704:ANT327704 AXK327704:AXP327704 BHG327704:BHL327704 BRC327704:BRH327704 CAY327704:CBD327704 CKU327704:CKZ327704 CUQ327704:CUV327704 DEM327704:DER327704 DOI327704:DON327704 DYE327704:DYJ327704 EIA327704:EIF327704 ERW327704:ESB327704 FBS327704:FBX327704 FLO327704:FLT327704 FVK327704:FVP327704 GFG327704:GFL327704 GPC327704:GPH327704 GYY327704:GZD327704 HIU327704:HIZ327704 HSQ327704:HSV327704 ICM327704:ICR327704 IMI327704:IMN327704 IWE327704:IWJ327704 JGA327704:JGF327704 JPW327704:JQB327704 JZS327704:JZX327704 KJO327704:KJT327704 KTK327704:KTP327704 LDG327704:LDL327704 LNC327704:LNH327704 LWY327704:LXD327704 MGU327704:MGZ327704 MQQ327704:MQV327704 NAM327704:NAR327704 NKI327704:NKN327704 NUE327704:NUJ327704 OEA327704:OEF327704 ONW327704:OOB327704 OXS327704:OXX327704 PHO327704:PHT327704 PRK327704:PRP327704 QBG327704:QBL327704 QLC327704:QLH327704 QUY327704:QVD327704 REU327704:REZ327704 ROQ327704:ROV327704 RYM327704:RYR327704 SII327704:SIN327704 SSE327704:SSJ327704 TCA327704:TCF327704 TLW327704:TMB327704 TVS327704:TVX327704 UFO327704:UFT327704 UPK327704:UPP327704 UZG327704:UZL327704 VJC327704:VJH327704 VSY327704:VTD327704 WCU327704:WCZ327704 WMQ327704:WMV327704 WWM327704:WWR327704 AE393240:AJ393240 KA393240:KF393240 TW393240:UB393240 ADS393240:ADX393240 ANO393240:ANT393240 AXK393240:AXP393240 BHG393240:BHL393240 BRC393240:BRH393240 CAY393240:CBD393240 CKU393240:CKZ393240 CUQ393240:CUV393240 DEM393240:DER393240 DOI393240:DON393240 DYE393240:DYJ393240 EIA393240:EIF393240 ERW393240:ESB393240 FBS393240:FBX393240 FLO393240:FLT393240 FVK393240:FVP393240 GFG393240:GFL393240 GPC393240:GPH393240 GYY393240:GZD393240 HIU393240:HIZ393240 HSQ393240:HSV393240 ICM393240:ICR393240 IMI393240:IMN393240 IWE393240:IWJ393240 JGA393240:JGF393240 JPW393240:JQB393240 JZS393240:JZX393240 KJO393240:KJT393240 KTK393240:KTP393240 LDG393240:LDL393240 LNC393240:LNH393240 LWY393240:LXD393240 MGU393240:MGZ393240 MQQ393240:MQV393240 NAM393240:NAR393240 NKI393240:NKN393240 NUE393240:NUJ393240 OEA393240:OEF393240 ONW393240:OOB393240 OXS393240:OXX393240 PHO393240:PHT393240 PRK393240:PRP393240 QBG393240:QBL393240 QLC393240:QLH393240 QUY393240:QVD393240 REU393240:REZ393240 ROQ393240:ROV393240 RYM393240:RYR393240 SII393240:SIN393240 SSE393240:SSJ393240 TCA393240:TCF393240 TLW393240:TMB393240 TVS393240:TVX393240 UFO393240:UFT393240 UPK393240:UPP393240 UZG393240:UZL393240 VJC393240:VJH393240 VSY393240:VTD393240 WCU393240:WCZ393240 WMQ393240:WMV393240 WWM393240:WWR393240 AE458776:AJ458776 KA458776:KF458776 TW458776:UB458776 ADS458776:ADX458776 ANO458776:ANT458776 AXK458776:AXP458776 BHG458776:BHL458776 BRC458776:BRH458776 CAY458776:CBD458776 CKU458776:CKZ458776 CUQ458776:CUV458776 DEM458776:DER458776 DOI458776:DON458776 DYE458776:DYJ458776 EIA458776:EIF458776 ERW458776:ESB458776 FBS458776:FBX458776 FLO458776:FLT458776 FVK458776:FVP458776 GFG458776:GFL458776 GPC458776:GPH458776 GYY458776:GZD458776 HIU458776:HIZ458776 HSQ458776:HSV458776 ICM458776:ICR458776 IMI458776:IMN458776 IWE458776:IWJ458776 JGA458776:JGF458776 JPW458776:JQB458776 JZS458776:JZX458776 KJO458776:KJT458776 KTK458776:KTP458776 LDG458776:LDL458776 LNC458776:LNH458776 LWY458776:LXD458776 MGU458776:MGZ458776 MQQ458776:MQV458776 NAM458776:NAR458776 NKI458776:NKN458776 NUE458776:NUJ458776 OEA458776:OEF458776 ONW458776:OOB458776 OXS458776:OXX458776 PHO458776:PHT458776 PRK458776:PRP458776 QBG458776:QBL458776 QLC458776:QLH458776 QUY458776:QVD458776 REU458776:REZ458776 ROQ458776:ROV458776 RYM458776:RYR458776 SII458776:SIN458776 SSE458776:SSJ458776 TCA458776:TCF458776 TLW458776:TMB458776 TVS458776:TVX458776 UFO458776:UFT458776 UPK458776:UPP458776 UZG458776:UZL458776 VJC458776:VJH458776 VSY458776:VTD458776 WCU458776:WCZ458776 WMQ458776:WMV458776 WWM458776:WWR458776 AE524312:AJ524312 KA524312:KF524312 TW524312:UB524312 ADS524312:ADX524312 ANO524312:ANT524312 AXK524312:AXP524312 BHG524312:BHL524312 BRC524312:BRH524312 CAY524312:CBD524312 CKU524312:CKZ524312 CUQ524312:CUV524312 DEM524312:DER524312 DOI524312:DON524312 DYE524312:DYJ524312 EIA524312:EIF524312 ERW524312:ESB524312 FBS524312:FBX524312 FLO524312:FLT524312 FVK524312:FVP524312 GFG524312:GFL524312 GPC524312:GPH524312 GYY524312:GZD524312 HIU524312:HIZ524312 HSQ524312:HSV524312 ICM524312:ICR524312 IMI524312:IMN524312 IWE524312:IWJ524312 JGA524312:JGF524312 JPW524312:JQB524312 JZS524312:JZX524312 KJO524312:KJT524312 KTK524312:KTP524312 LDG524312:LDL524312 LNC524312:LNH524312 LWY524312:LXD524312 MGU524312:MGZ524312 MQQ524312:MQV524312 NAM524312:NAR524312 NKI524312:NKN524312 NUE524312:NUJ524312 OEA524312:OEF524312 ONW524312:OOB524312 OXS524312:OXX524312 PHO524312:PHT524312 PRK524312:PRP524312 QBG524312:QBL524312 QLC524312:QLH524312 QUY524312:QVD524312 REU524312:REZ524312 ROQ524312:ROV524312 RYM524312:RYR524312 SII524312:SIN524312 SSE524312:SSJ524312 TCA524312:TCF524312 TLW524312:TMB524312 TVS524312:TVX524312 UFO524312:UFT524312 UPK524312:UPP524312 UZG524312:UZL524312 VJC524312:VJH524312 VSY524312:VTD524312 WCU524312:WCZ524312 WMQ524312:WMV524312 WWM524312:WWR524312 AE589848:AJ589848 KA589848:KF589848 TW589848:UB589848 ADS589848:ADX589848 ANO589848:ANT589848 AXK589848:AXP589848 BHG589848:BHL589848 BRC589848:BRH589848 CAY589848:CBD589848 CKU589848:CKZ589848 CUQ589848:CUV589848 DEM589848:DER589848 DOI589848:DON589848 DYE589848:DYJ589848 EIA589848:EIF589848 ERW589848:ESB589848 FBS589848:FBX589848 FLO589848:FLT589848 FVK589848:FVP589848 GFG589848:GFL589848 GPC589848:GPH589848 GYY589848:GZD589848 HIU589848:HIZ589848 HSQ589848:HSV589848 ICM589848:ICR589848 IMI589848:IMN589848 IWE589848:IWJ589848 JGA589848:JGF589848 JPW589848:JQB589848 JZS589848:JZX589848 KJO589848:KJT589848 KTK589848:KTP589848 LDG589848:LDL589848 LNC589848:LNH589848 LWY589848:LXD589848 MGU589848:MGZ589848 MQQ589848:MQV589848 NAM589848:NAR589848 NKI589848:NKN589848 NUE589848:NUJ589848 OEA589848:OEF589848 ONW589848:OOB589848 OXS589848:OXX589848 PHO589848:PHT589848 PRK589848:PRP589848 QBG589848:QBL589848 QLC589848:QLH589848 QUY589848:QVD589848 REU589848:REZ589848 ROQ589848:ROV589848 RYM589848:RYR589848 SII589848:SIN589848 SSE589848:SSJ589848 TCA589848:TCF589848 TLW589848:TMB589848 TVS589848:TVX589848 UFO589848:UFT589848 UPK589848:UPP589848 UZG589848:UZL589848 VJC589848:VJH589848 VSY589848:VTD589848 WCU589848:WCZ589848 WMQ589848:WMV589848 WWM589848:WWR589848 AE655384:AJ655384 KA655384:KF655384 TW655384:UB655384 ADS655384:ADX655384 ANO655384:ANT655384 AXK655384:AXP655384 BHG655384:BHL655384 BRC655384:BRH655384 CAY655384:CBD655384 CKU655384:CKZ655384 CUQ655384:CUV655384 DEM655384:DER655384 DOI655384:DON655384 DYE655384:DYJ655384 EIA655384:EIF655384 ERW655384:ESB655384 FBS655384:FBX655384 FLO655384:FLT655384 FVK655384:FVP655384 GFG655384:GFL655384 GPC655384:GPH655384 GYY655384:GZD655384 HIU655384:HIZ655384 HSQ655384:HSV655384 ICM655384:ICR655384 IMI655384:IMN655384 IWE655384:IWJ655384 JGA655384:JGF655384 JPW655384:JQB655384 JZS655384:JZX655384 KJO655384:KJT655384 KTK655384:KTP655384 LDG655384:LDL655384 LNC655384:LNH655384 LWY655384:LXD655384 MGU655384:MGZ655384 MQQ655384:MQV655384 NAM655384:NAR655384 NKI655384:NKN655384 NUE655384:NUJ655384 OEA655384:OEF655384 ONW655384:OOB655384 OXS655384:OXX655384 PHO655384:PHT655384 PRK655384:PRP655384 QBG655384:QBL655384 QLC655384:QLH655384 QUY655384:QVD655384 REU655384:REZ655384 ROQ655384:ROV655384 RYM655384:RYR655384 SII655384:SIN655384 SSE655384:SSJ655384 TCA655384:TCF655384 TLW655384:TMB655384 TVS655384:TVX655384 UFO655384:UFT655384 UPK655384:UPP655384 UZG655384:UZL655384 VJC655384:VJH655384 VSY655384:VTD655384 WCU655384:WCZ655384 WMQ655384:WMV655384 WWM655384:WWR655384 AE720920:AJ720920 KA720920:KF720920 TW720920:UB720920 ADS720920:ADX720920 ANO720920:ANT720920 AXK720920:AXP720920 BHG720920:BHL720920 BRC720920:BRH720920 CAY720920:CBD720920 CKU720920:CKZ720920 CUQ720920:CUV720920 DEM720920:DER720920 DOI720920:DON720920 DYE720920:DYJ720920 EIA720920:EIF720920 ERW720920:ESB720920 FBS720920:FBX720920 FLO720920:FLT720920 FVK720920:FVP720920 GFG720920:GFL720920 GPC720920:GPH720920 GYY720920:GZD720920 HIU720920:HIZ720920 HSQ720920:HSV720920 ICM720920:ICR720920 IMI720920:IMN720920 IWE720920:IWJ720920 JGA720920:JGF720920 JPW720920:JQB720920 JZS720920:JZX720920 KJO720920:KJT720920 KTK720920:KTP720920 LDG720920:LDL720920 LNC720920:LNH720920 LWY720920:LXD720920 MGU720920:MGZ720920 MQQ720920:MQV720920 NAM720920:NAR720920 NKI720920:NKN720920 NUE720920:NUJ720920 OEA720920:OEF720920 ONW720920:OOB720920 OXS720920:OXX720920 PHO720920:PHT720920 PRK720920:PRP720920 QBG720920:QBL720920 QLC720920:QLH720920 QUY720920:QVD720920 REU720920:REZ720920 ROQ720920:ROV720920 RYM720920:RYR720920 SII720920:SIN720920 SSE720920:SSJ720920 TCA720920:TCF720920 TLW720920:TMB720920 TVS720920:TVX720920 UFO720920:UFT720920 UPK720920:UPP720920 UZG720920:UZL720920 VJC720920:VJH720920 VSY720920:VTD720920 WCU720920:WCZ720920 WMQ720920:WMV720920 WWM720920:WWR720920 AE786456:AJ786456 KA786456:KF786456 TW786456:UB786456 ADS786456:ADX786456 ANO786456:ANT786456 AXK786456:AXP786456 BHG786456:BHL786456 BRC786456:BRH786456 CAY786456:CBD786456 CKU786456:CKZ786456 CUQ786456:CUV786456 DEM786456:DER786456 DOI786456:DON786456 DYE786456:DYJ786456 EIA786456:EIF786456 ERW786456:ESB786456 FBS786456:FBX786456 FLO786456:FLT786456 FVK786456:FVP786456 GFG786456:GFL786456 GPC786456:GPH786456 GYY786456:GZD786456 HIU786456:HIZ786456 HSQ786456:HSV786456 ICM786456:ICR786456 IMI786456:IMN786456 IWE786456:IWJ786456 JGA786456:JGF786456 JPW786456:JQB786456 JZS786456:JZX786456 KJO786456:KJT786456 KTK786456:KTP786456 LDG786456:LDL786456 LNC786456:LNH786456 LWY786456:LXD786456 MGU786456:MGZ786456 MQQ786456:MQV786456 NAM786456:NAR786456 NKI786456:NKN786456 NUE786456:NUJ786456 OEA786456:OEF786456 ONW786456:OOB786456 OXS786456:OXX786456 PHO786456:PHT786456 PRK786456:PRP786456 QBG786456:QBL786456 QLC786456:QLH786456 QUY786456:QVD786456 REU786456:REZ786456 ROQ786456:ROV786456 RYM786456:RYR786456 SII786456:SIN786456 SSE786456:SSJ786456 TCA786456:TCF786456 TLW786456:TMB786456 TVS786456:TVX786456 UFO786456:UFT786456 UPK786456:UPP786456 UZG786456:UZL786456 VJC786456:VJH786456 VSY786456:VTD786456 WCU786456:WCZ786456 WMQ786456:WMV786456 WWM786456:WWR786456 AE851992:AJ851992 KA851992:KF851992 TW851992:UB851992 ADS851992:ADX851992 ANO851992:ANT851992 AXK851992:AXP851992 BHG851992:BHL851992 BRC851992:BRH851992 CAY851992:CBD851992 CKU851992:CKZ851992 CUQ851992:CUV851992 DEM851992:DER851992 DOI851992:DON851992 DYE851992:DYJ851992 EIA851992:EIF851992 ERW851992:ESB851992 FBS851992:FBX851992 FLO851992:FLT851992 FVK851992:FVP851992 GFG851992:GFL851992 GPC851992:GPH851992 GYY851992:GZD851992 HIU851992:HIZ851992 HSQ851992:HSV851992 ICM851992:ICR851992 IMI851992:IMN851992 IWE851992:IWJ851992 JGA851992:JGF851992 JPW851992:JQB851992 JZS851992:JZX851992 KJO851992:KJT851992 KTK851992:KTP851992 LDG851992:LDL851992 LNC851992:LNH851992 LWY851992:LXD851992 MGU851992:MGZ851992 MQQ851992:MQV851992 NAM851992:NAR851992 NKI851992:NKN851992 NUE851992:NUJ851992 OEA851992:OEF851992 ONW851992:OOB851992 OXS851992:OXX851992 PHO851992:PHT851992 PRK851992:PRP851992 QBG851992:QBL851992 QLC851992:QLH851992 QUY851992:QVD851992 REU851992:REZ851992 ROQ851992:ROV851992 RYM851992:RYR851992 SII851992:SIN851992 SSE851992:SSJ851992 TCA851992:TCF851992 TLW851992:TMB851992 TVS851992:TVX851992 UFO851992:UFT851992 UPK851992:UPP851992 UZG851992:UZL851992 VJC851992:VJH851992 VSY851992:VTD851992 WCU851992:WCZ851992 WMQ851992:WMV851992 WWM851992:WWR851992 AE917528:AJ917528 KA917528:KF917528 TW917528:UB917528 ADS917528:ADX917528 ANO917528:ANT917528 AXK917528:AXP917528 BHG917528:BHL917528 BRC917528:BRH917528 CAY917528:CBD917528 CKU917528:CKZ917528 CUQ917528:CUV917528 DEM917528:DER917528 DOI917528:DON917528 DYE917528:DYJ917528 EIA917528:EIF917528 ERW917528:ESB917528 FBS917528:FBX917528 FLO917528:FLT917528 FVK917528:FVP917528 GFG917528:GFL917528 GPC917528:GPH917528 GYY917528:GZD917528 HIU917528:HIZ917528 HSQ917528:HSV917528 ICM917528:ICR917528 IMI917528:IMN917528 IWE917528:IWJ917528 JGA917528:JGF917528 JPW917528:JQB917528 JZS917528:JZX917528 KJO917528:KJT917528 KTK917528:KTP917528 LDG917528:LDL917528 LNC917528:LNH917528 LWY917528:LXD917528 MGU917528:MGZ917528 MQQ917528:MQV917528 NAM917528:NAR917528 NKI917528:NKN917528 NUE917528:NUJ917528 OEA917528:OEF917528 ONW917528:OOB917528 OXS917528:OXX917528 PHO917528:PHT917528 PRK917528:PRP917528 QBG917528:QBL917528 QLC917528:QLH917528 QUY917528:QVD917528 REU917528:REZ917528 ROQ917528:ROV917528 RYM917528:RYR917528 SII917528:SIN917528 SSE917528:SSJ917528 TCA917528:TCF917528 TLW917528:TMB917528 TVS917528:TVX917528 UFO917528:UFT917528 UPK917528:UPP917528 UZG917528:UZL917528 VJC917528:VJH917528 VSY917528:VTD917528 WCU917528:WCZ917528 WMQ917528:WMV917528 WWM917528:WWR917528 AE983064:AJ983064 KA983064:KF983064 TW983064:UB983064 ADS983064:ADX983064 ANO983064:ANT983064 AXK983064:AXP983064 BHG983064:BHL983064 BRC983064:BRH983064 CAY983064:CBD983064 CKU983064:CKZ983064 CUQ983064:CUV983064 DEM983064:DER983064 DOI983064:DON983064 DYE983064:DYJ983064 EIA983064:EIF983064 ERW983064:ESB983064 FBS983064:FBX983064 FLO983064:FLT983064 FVK983064:FVP983064 GFG983064:GFL983064 GPC983064:GPH983064 GYY983064:GZD983064 HIU983064:HIZ983064 HSQ983064:HSV983064 ICM983064:ICR983064 IMI983064:IMN983064 IWE983064:IWJ983064 JGA983064:JGF983064 JPW983064:JQB983064 JZS983064:JZX983064 KJO983064:KJT983064 KTK983064:KTP983064 LDG983064:LDL983064 LNC983064:LNH983064 LWY983064:LXD983064 MGU983064:MGZ983064 MQQ983064:MQV983064 NAM983064:NAR983064 NKI983064:NKN983064 NUE983064:NUJ983064 OEA983064:OEF983064 ONW983064:OOB983064 OXS983064:OXX983064 PHO983064:PHT983064 PRK983064:PRP983064 QBG983064:QBL983064 QLC983064:QLH983064 QUY983064:QVD983064 REU983064:REZ983064 ROQ983064:ROV983064 RYM983064:RYR983064 SII983064:SIN983064 SSE983064:SSJ983064 TCA983064:TCF983064 TLW983064:TMB983064 TVS983064:TVX983064 UFO983064:UFT983064 UPK983064:UPP983064 UZG983064:UZL983064 VJC983064:VJH983064 VSY983064:VTD983064 WCU983064:WCZ983064 WMQ983064:WMV983064 WWM983064:WWR983064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AF53:AJ53 KB53:KF53 TX53:UB53 ADT53:ADX53 ANP53:ANT53 AXL53:AXP53 BHH53:BHL53 BRD53:BRH53 CAZ53:CBD53 CKV53:CKZ53 CUR53:CUV53 DEN53:DER53 DOJ53:DON53 DYF53:DYJ53 EIB53:EIF53 ERX53:ESB53 FBT53:FBX53 FLP53:FLT53 FVL53:FVP53 GFH53:GFL53 GPD53:GPH53 GYZ53:GZD53 HIV53:HIZ53 HSR53:HSV53 ICN53:ICR53 IMJ53:IMN53 IWF53:IWJ53 JGB53:JGF53 JPX53:JQB53 JZT53:JZX53 KJP53:KJT53 KTL53:KTP53 LDH53:LDL53 LND53:LNH53 LWZ53:LXD53 MGV53:MGZ53 MQR53:MQV53 NAN53:NAR53 NKJ53:NKN53 NUF53:NUJ53 OEB53:OEF53 ONX53:OOB53 OXT53:OXX53 PHP53:PHT53 PRL53:PRP53 QBH53:QBL53 QLD53:QLH53 QUZ53:QVD53 REV53:REZ53 ROR53:ROV53 RYN53:RYR53 SIJ53:SIN53 SSF53:SSJ53 TCB53:TCF53 TLX53:TMB53 TVT53:TVX53 UFP53:UFT53 UPL53:UPP53 UZH53:UZL53 VJD53:VJH53 VSZ53:VTD53 WCV53:WCZ53 WMR53:WMV53 WWN53:WWR53 AF65589:AJ65589 KB65589:KF65589 TX65589:UB65589 ADT65589:ADX65589 ANP65589:ANT65589 AXL65589:AXP65589 BHH65589:BHL65589 BRD65589:BRH65589 CAZ65589:CBD65589 CKV65589:CKZ65589 CUR65589:CUV65589 DEN65589:DER65589 DOJ65589:DON65589 DYF65589:DYJ65589 EIB65589:EIF65589 ERX65589:ESB65589 FBT65589:FBX65589 FLP65589:FLT65589 FVL65589:FVP65589 GFH65589:GFL65589 GPD65589:GPH65589 GYZ65589:GZD65589 HIV65589:HIZ65589 HSR65589:HSV65589 ICN65589:ICR65589 IMJ65589:IMN65589 IWF65589:IWJ65589 JGB65589:JGF65589 JPX65589:JQB65589 JZT65589:JZX65589 KJP65589:KJT65589 KTL65589:KTP65589 LDH65589:LDL65589 LND65589:LNH65589 LWZ65589:LXD65589 MGV65589:MGZ65589 MQR65589:MQV65589 NAN65589:NAR65589 NKJ65589:NKN65589 NUF65589:NUJ65589 OEB65589:OEF65589 ONX65589:OOB65589 OXT65589:OXX65589 PHP65589:PHT65589 PRL65589:PRP65589 QBH65589:QBL65589 QLD65589:QLH65589 QUZ65589:QVD65589 REV65589:REZ65589 ROR65589:ROV65589 RYN65589:RYR65589 SIJ65589:SIN65589 SSF65589:SSJ65589 TCB65589:TCF65589 TLX65589:TMB65589 TVT65589:TVX65589 UFP65589:UFT65589 UPL65589:UPP65589 UZH65589:UZL65589 VJD65589:VJH65589 VSZ65589:VTD65589 WCV65589:WCZ65589 WMR65589:WMV65589 WWN65589:WWR65589 AF131125:AJ131125 KB131125:KF131125 TX131125:UB131125 ADT131125:ADX131125 ANP131125:ANT131125 AXL131125:AXP131125 BHH131125:BHL131125 BRD131125:BRH131125 CAZ131125:CBD131125 CKV131125:CKZ131125 CUR131125:CUV131125 DEN131125:DER131125 DOJ131125:DON131125 DYF131125:DYJ131125 EIB131125:EIF131125 ERX131125:ESB131125 FBT131125:FBX131125 FLP131125:FLT131125 FVL131125:FVP131125 GFH131125:GFL131125 GPD131125:GPH131125 GYZ131125:GZD131125 HIV131125:HIZ131125 HSR131125:HSV131125 ICN131125:ICR131125 IMJ131125:IMN131125 IWF131125:IWJ131125 JGB131125:JGF131125 JPX131125:JQB131125 JZT131125:JZX131125 KJP131125:KJT131125 KTL131125:KTP131125 LDH131125:LDL131125 LND131125:LNH131125 LWZ131125:LXD131125 MGV131125:MGZ131125 MQR131125:MQV131125 NAN131125:NAR131125 NKJ131125:NKN131125 NUF131125:NUJ131125 OEB131125:OEF131125 ONX131125:OOB131125 OXT131125:OXX131125 PHP131125:PHT131125 PRL131125:PRP131125 QBH131125:QBL131125 QLD131125:QLH131125 QUZ131125:QVD131125 REV131125:REZ131125 ROR131125:ROV131125 RYN131125:RYR131125 SIJ131125:SIN131125 SSF131125:SSJ131125 TCB131125:TCF131125 TLX131125:TMB131125 TVT131125:TVX131125 UFP131125:UFT131125 UPL131125:UPP131125 UZH131125:UZL131125 VJD131125:VJH131125 VSZ131125:VTD131125 WCV131125:WCZ131125 WMR131125:WMV131125 WWN131125:WWR131125 AF196661:AJ196661 KB196661:KF196661 TX196661:UB196661 ADT196661:ADX196661 ANP196661:ANT196661 AXL196661:AXP196661 BHH196661:BHL196661 BRD196661:BRH196661 CAZ196661:CBD196661 CKV196661:CKZ196661 CUR196661:CUV196661 DEN196661:DER196661 DOJ196661:DON196661 DYF196661:DYJ196661 EIB196661:EIF196661 ERX196661:ESB196661 FBT196661:FBX196661 FLP196661:FLT196661 FVL196661:FVP196661 GFH196661:GFL196661 GPD196661:GPH196661 GYZ196661:GZD196661 HIV196661:HIZ196661 HSR196661:HSV196661 ICN196661:ICR196661 IMJ196661:IMN196661 IWF196661:IWJ196661 JGB196661:JGF196661 JPX196661:JQB196661 JZT196661:JZX196661 KJP196661:KJT196661 KTL196661:KTP196661 LDH196661:LDL196661 LND196661:LNH196661 LWZ196661:LXD196661 MGV196661:MGZ196661 MQR196661:MQV196661 NAN196661:NAR196661 NKJ196661:NKN196661 NUF196661:NUJ196661 OEB196661:OEF196661 ONX196661:OOB196661 OXT196661:OXX196661 PHP196661:PHT196661 PRL196661:PRP196661 QBH196661:QBL196661 QLD196661:QLH196661 QUZ196661:QVD196661 REV196661:REZ196661 ROR196661:ROV196661 RYN196661:RYR196661 SIJ196661:SIN196661 SSF196661:SSJ196661 TCB196661:TCF196661 TLX196661:TMB196661 TVT196661:TVX196661 UFP196661:UFT196661 UPL196661:UPP196661 UZH196661:UZL196661 VJD196661:VJH196661 VSZ196661:VTD196661 WCV196661:WCZ196661 WMR196661:WMV196661 WWN196661:WWR196661 AF262197:AJ262197 KB262197:KF262197 TX262197:UB262197 ADT262197:ADX262197 ANP262197:ANT262197 AXL262197:AXP262197 BHH262197:BHL262197 BRD262197:BRH262197 CAZ262197:CBD262197 CKV262197:CKZ262197 CUR262197:CUV262197 DEN262197:DER262197 DOJ262197:DON262197 DYF262197:DYJ262197 EIB262197:EIF262197 ERX262197:ESB262197 FBT262197:FBX262197 FLP262197:FLT262197 FVL262197:FVP262197 GFH262197:GFL262197 GPD262197:GPH262197 GYZ262197:GZD262197 HIV262197:HIZ262197 HSR262197:HSV262197 ICN262197:ICR262197 IMJ262197:IMN262197 IWF262197:IWJ262197 JGB262197:JGF262197 JPX262197:JQB262197 JZT262197:JZX262197 KJP262197:KJT262197 KTL262197:KTP262197 LDH262197:LDL262197 LND262197:LNH262197 LWZ262197:LXD262197 MGV262197:MGZ262197 MQR262197:MQV262197 NAN262197:NAR262197 NKJ262197:NKN262197 NUF262197:NUJ262197 OEB262197:OEF262197 ONX262197:OOB262197 OXT262197:OXX262197 PHP262197:PHT262197 PRL262197:PRP262197 QBH262197:QBL262197 QLD262197:QLH262197 QUZ262197:QVD262197 REV262197:REZ262197 ROR262197:ROV262197 RYN262197:RYR262197 SIJ262197:SIN262197 SSF262197:SSJ262197 TCB262197:TCF262197 TLX262197:TMB262197 TVT262197:TVX262197 UFP262197:UFT262197 UPL262197:UPP262197 UZH262197:UZL262197 VJD262197:VJH262197 VSZ262197:VTD262197 WCV262197:WCZ262197 WMR262197:WMV262197 WWN262197:WWR262197 AF327733:AJ327733 KB327733:KF327733 TX327733:UB327733 ADT327733:ADX327733 ANP327733:ANT327733 AXL327733:AXP327733 BHH327733:BHL327733 BRD327733:BRH327733 CAZ327733:CBD327733 CKV327733:CKZ327733 CUR327733:CUV327733 DEN327733:DER327733 DOJ327733:DON327733 DYF327733:DYJ327733 EIB327733:EIF327733 ERX327733:ESB327733 FBT327733:FBX327733 FLP327733:FLT327733 FVL327733:FVP327733 GFH327733:GFL327733 GPD327733:GPH327733 GYZ327733:GZD327733 HIV327733:HIZ327733 HSR327733:HSV327733 ICN327733:ICR327733 IMJ327733:IMN327733 IWF327733:IWJ327733 JGB327733:JGF327733 JPX327733:JQB327733 JZT327733:JZX327733 KJP327733:KJT327733 KTL327733:KTP327733 LDH327733:LDL327733 LND327733:LNH327733 LWZ327733:LXD327733 MGV327733:MGZ327733 MQR327733:MQV327733 NAN327733:NAR327733 NKJ327733:NKN327733 NUF327733:NUJ327733 OEB327733:OEF327733 ONX327733:OOB327733 OXT327733:OXX327733 PHP327733:PHT327733 PRL327733:PRP327733 QBH327733:QBL327733 QLD327733:QLH327733 QUZ327733:QVD327733 REV327733:REZ327733 ROR327733:ROV327733 RYN327733:RYR327733 SIJ327733:SIN327733 SSF327733:SSJ327733 TCB327733:TCF327733 TLX327733:TMB327733 TVT327733:TVX327733 UFP327733:UFT327733 UPL327733:UPP327733 UZH327733:UZL327733 VJD327733:VJH327733 VSZ327733:VTD327733 WCV327733:WCZ327733 WMR327733:WMV327733 WWN327733:WWR327733 AF393269:AJ393269 KB393269:KF393269 TX393269:UB393269 ADT393269:ADX393269 ANP393269:ANT393269 AXL393269:AXP393269 BHH393269:BHL393269 BRD393269:BRH393269 CAZ393269:CBD393269 CKV393269:CKZ393269 CUR393269:CUV393269 DEN393269:DER393269 DOJ393269:DON393269 DYF393269:DYJ393269 EIB393269:EIF393269 ERX393269:ESB393269 FBT393269:FBX393269 FLP393269:FLT393269 FVL393269:FVP393269 GFH393269:GFL393269 GPD393269:GPH393269 GYZ393269:GZD393269 HIV393269:HIZ393269 HSR393269:HSV393269 ICN393269:ICR393269 IMJ393269:IMN393269 IWF393269:IWJ393269 JGB393269:JGF393269 JPX393269:JQB393269 JZT393269:JZX393269 KJP393269:KJT393269 KTL393269:KTP393269 LDH393269:LDL393269 LND393269:LNH393269 LWZ393269:LXD393269 MGV393269:MGZ393269 MQR393269:MQV393269 NAN393269:NAR393269 NKJ393269:NKN393269 NUF393269:NUJ393269 OEB393269:OEF393269 ONX393269:OOB393269 OXT393269:OXX393269 PHP393269:PHT393269 PRL393269:PRP393269 QBH393269:QBL393269 QLD393269:QLH393269 QUZ393269:QVD393269 REV393269:REZ393269 ROR393269:ROV393269 RYN393269:RYR393269 SIJ393269:SIN393269 SSF393269:SSJ393269 TCB393269:TCF393269 TLX393269:TMB393269 TVT393269:TVX393269 UFP393269:UFT393269 UPL393269:UPP393269 UZH393269:UZL393269 VJD393269:VJH393269 VSZ393269:VTD393269 WCV393269:WCZ393269 WMR393269:WMV393269 WWN393269:WWR393269 AF458805:AJ458805 KB458805:KF458805 TX458805:UB458805 ADT458805:ADX458805 ANP458805:ANT458805 AXL458805:AXP458805 BHH458805:BHL458805 BRD458805:BRH458805 CAZ458805:CBD458805 CKV458805:CKZ458805 CUR458805:CUV458805 DEN458805:DER458805 DOJ458805:DON458805 DYF458805:DYJ458805 EIB458805:EIF458805 ERX458805:ESB458805 FBT458805:FBX458805 FLP458805:FLT458805 FVL458805:FVP458805 GFH458805:GFL458805 GPD458805:GPH458805 GYZ458805:GZD458805 HIV458805:HIZ458805 HSR458805:HSV458805 ICN458805:ICR458805 IMJ458805:IMN458805 IWF458805:IWJ458805 JGB458805:JGF458805 JPX458805:JQB458805 JZT458805:JZX458805 KJP458805:KJT458805 KTL458805:KTP458805 LDH458805:LDL458805 LND458805:LNH458805 LWZ458805:LXD458805 MGV458805:MGZ458805 MQR458805:MQV458805 NAN458805:NAR458805 NKJ458805:NKN458805 NUF458805:NUJ458805 OEB458805:OEF458805 ONX458805:OOB458805 OXT458805:OXX458805 PHP458805:PHT458805 PRL458805:PRP458805 QBH458805:QBL458805 QLD458805:QLH458805 QUZ458805:QVD458805 REV458805:REZ458805 ROR458805:ROV458805 RYN458805:RYR458805 SIJ458805:SIN458805 SSF458805:SSJ458805 TCB458805:TCF458805 TLX458805:TMB458805 TVT458805:TVX458805 UFP458805:UFT458805 UPL458805:UPP458805 UZH458805:UZL458805 VJD458805:VJH458805 VSZ458805:VTD458805 WCV458805:WCZ458805 WMR458805:WMV458805 WWN458805:WWR458805 AF524341:AJ524341 KB524341:KF524341 TX524341:UB524341 ADT524341:ADX524341 ANP524341:ANT524341 AXL524341:AXP524341 BHH524341:BHL524341 BRD524341:BRH524341 CAZ524341:CBD524341 CKV524341:CKZ524341 CUR524341:CUV524341 DEN524341:DER524341 DOJ524341:DON524341 DYF524341:DYJ524341 EIB524341:EIF524341 ERX524341:ESB524341 FBT524341:FBX524341 FLP524341:FLT524341 FVL524341:FVP524341 GFH524341:GFL524341 GPD524341:GPH524341 GYZ524341:GZD524341 HIV524341:HIZ524341 HSR524341:HSV524341 ICN524341:ICR524341 IMJ524341:IMN524341 IWF524341:IWJ524341 JGB524341:JGF524341 JPX524341:JQB524341 JZT524341:JZX524341 KJP524341:KJT524341 KTL524341:KTP524341 LDH524341:LDL524341 LND524341:LNH524341 LWZ524341:LXD524341 MGV524341:MGZ524341 MQR524341:MQV524341 NAN524341:NAR524341 NKJ524341:NKN524341 NUF524341:NUJ524341 OEB524341:OEF524341 ONX524341:OOB524341 OXT524341:OXX524341 PHP524341:PHT524341 PRL524341:PRP524341 QBH524341:QBL524341 QLD524341:QLH524341 QUZ524341:QVD524341 REV524341:REZ524341 ROR524341:ROV524341 RYN524341:RYR524341 SIJ524341:SIN524341 SSF524341:SSJ524341 TCB524341:TCF524341 TLX524341:TMB524341 TVT524341:TVX524341 UFP524341:UFT524341 UPL524341:UPP524341 UZH524341:UZL524341 VJD524341:VJH524341 VSZ524341:VTD524341 WCV524341:WCZ524341 WMR524341:WMV524341 WWN524341:WWR524341 AF589877:AJ589877 KB589877:KF589877 TX589877:UB589877 ADT589877:ADX589877 ANP589877:ANT589877 AXL589877:AXP589877 BHH589877:BHL589877 BRD589877:BRH589877 CAZ589877:CBD589877 CKV589877:CKZ589877 CUR589877:CUV589877 DEN589877:DER589877 DOJ589877:DON589877 DYF589877:DYJ589877 EIB589877:EIF589877 ERX589877:ESB589877 FBT589877:FBX589877 FLP589877:FLT589877 FVL589877:FVP589877 GFH589877:GFL589877 GPD589877:GPH589877 GYZ589877:GZD589877 HIV589877:HIZ589877 HSR589877:HSV589877 ICN589877:ICR589877 IMJ589877:IMN589877 IWF589877:IWJ589877 JGB589877:JGF589877 JPX589877:JQB589877 JZT589877:JZX589877 KJP589877:KJT589877 KTL589877:KTP589877 LDH589877:LDL589877 LND589877:LNH589877 LWZ589877:LXD589877 MGV589877:MGZ589877 MQR589877:MQV589877 NAN589877:NAR589877 NKJ589877:NKN589877 NUF589877:NUJ589877 OEB589877:OEF589877 ONX589877:OOB589877 OXT589877:OXX589877 PHP589877:PHT589877 PRL589877:PRP589877 QBH589877:QBL589877 QLD589877:QLH589877 QUZ589877:QVD589877 REV589877:REZ589877 ROR589877:ROV589877 RYN589877:RYR589877 SIJ589877:SIN589877 SSF589877:SSJ589877 TCB589877:TCF589877 TLX589877:TMB589877 TVT589877:TVX589877 UFP589877:UFT589877 UPL589877:UPP589877 UZH589877:UZL589877 VJD589877:VJH589877 VSZ589877:VTD589877 WCV589877:WCZ589877 WMR589877:WMV589877 WWN589877:WWR589877 AF655413:AJ655413 KB655413:KF655413 TX655413:UB655413 ADT655413:ADX655413 ANP655413:ANT655413 AXL655413:AXP655413 BHH655413:BHL655413 BRD655413:BRH655413 CAZ655413:CBD655413 CKV655413:CKZ655413 CUR655413:CUV655413 DEN655413:DER655413 DOJ655413:DON655413 DYF655413:DYJ655413 EIB655413:EIF655413 ERX655413:ESB655413 FBT655413:FBX655413 FLP655413:FLT655413 FVL655413:FVP655413 GFH655413:GFL655413 GPD655413:GPH655413 GYZ655413:GZD655413 HIV655413:HIZ655413 HSR655413:HSV655413 ICN655413:ICR655413 IMJ655413:IMN655413 IWF655413:IWJ655413 JGB655413:JGF655413 JPX655413:JQB655413 JZT655413:JZX655413 KJP655413:KJT655413 KTL655413:KTP655413 LDH655413:LDL655413 LND655413:LNH655413 LWZ655413:LXD655413 MGV655413:MGZ655413 MQR655413:MQV655413 NAN655413:NAR655413 NKJ655413:NKN655413 NUF655413:NUJ655413 OEB655413:OEF655413 ONX655413:OOB655413 OXT655413:OXX655413 PHP655413:PHT655413 PRL655413:PRP655413 QBH655413:QBL655413 QLD655413:QLH655413 QUZ655413:QVD655413 REV655413:REZ655413 ROR655413:ROV655413 RYN655413:RYR655413 SIJ655413:SIN655413 SSF655413:SSJ655413 TCB655413:TCF655413 TLX655413:TMB655413 TVT655413:TVX655413 UFP655413:UFT655413 UPL655413:UPP655413 UZH655413:UZL655413 VJD655413:VJH655413 VSZ655413:VTD655413 WCV655413:WCZ655413 WMR655413:WMV655413 WWN655413:WWR655413 AF720949:AJ720949 KB720949:KF720949 TX720949:UB720949 ADT720949:ADX720949 ANP720949:ANT720949 AXL720949:AXP720949 BHH720949:BHL720949 BRD720949:BRH720949 CAZ720949:CBD720949 CKV720949:CKZ720949 CUR720949:CUV720949 DEN720949:DER720949 DOJ720949:DON720949 DYF720949:DYJ720949 EIB720949:EIF720949 ERX720949:ESB720949 FBT720949:FBX720949 FLP720949:FLT720949 FVL720949:FVP720949 GFH720949:GFL720949 GPD720949:GPH720949 GYZ720949:GZD720949 HIV720949:HIZ720949 HSR720949:HSV720949 ICN720949:ICR720949 IMJ720949:IMN720949 IWF720949:IWJ720949 JGB720949:JGF720949 JPX720949:JQB720949 JZT720949:JZX720949 KJP720949:KJT720949 KTL720949:KTP720949 LDH720949:LDL720949 LND720949:LNH720949 LWZ720949:LXD720949 MGV720949:MGZ720949 MQR720949:MQV720949 NAN720949:NAR720949 NKJ720949:NKN720949 NUF720949:NUJ720949 OEB720949:OEF720949 ONX720949:OOB720949 OXT720949:OXX720949 PHP720949:PHT720949 PRL720949:PRP720949 QBH720949:QBL720949 QLD720949:QLH720949 QUZ720949:QVD720949 REV720949:REZ720949 ROR720949:ROV720949 RYN720949:RYR720949 SIJ720949:SIN720949 SSF720949:SSJ720949 TCB720949:TCF720949 TLX720949:TMB720949 TVT720949:TVX720949 UFP720949:UFT720949 UPL720949:UPP720949 UZH720949:UZL720949 VJD720949:VJH720949 VSZ720949:VTD720949 WCV720949:WCZ720949 WMR720949:WMV720949 WWN720949:WWR720949 AF786485:AJ786485 KB786485:KF786485 TX786485:UB786485 ADT786485:ADX786485 ANP786485:ANT786485 AXL786485:AXP786485 BHH786485:BHL786485 BRD786485:BRH786485 CAZ786485:CBD786485 CKV786485:CKZ786485 CUR786485:CUV786485 DEN786485:DER786485 DOJ786485:DON786485 DYF786485:DYJ786485 EIB786485:EIF786485 ERX786485:ESB786485 FBT786485:FBX786485 FLP786485:FLT786485 FVL786485:FVP786485 GFH786485:GFL786485 GPD786485:GPH786485 GYZ786485:GZD786485 HIV786485:HIZ786485 HSR786485:HSV786485 ICN786485:ICR786485 IMJ786485:IMN786485 IWF786485:IWJ786485 JGB786485:JGF786485 JPX786485:JQB786485 JZT786485:JZX786485 KJP786485:KJT786485 KTL786485:KTP786485 LDH786485:LDL786485 LND786485:LNH786485 LWZ786485:LXD786485 MGV786485:MGZ786485 MQR786485:MQV786485 NAN786485:NAR786485 NKJ786485:NKN786485 NUF786485:NUJ786485 OEB786485:OEF786485 ONX786485:OOB786485 OXT786485:OXX786485 PHP786485:PHT786485 PRL786485:PRP786485 QBH786485:QBL786485 QLD786485:QLH786485 QUZ786485:QVD786485 REV786485:REZ786485 ROR786485:ROV786485 RYN786485:RYR786485 SIJ786485:SIN786485 SSF786485:SSJ786485 TCB786485:TCF786485 TLX786485:TMB786485 TVT786485:TVX786485 UFP786485:UFT786485 UPL786485:UPP786485 UZH786485:UZL786485 VJD786485:VJH786485 VSZ786485:VTD786485 WCV786485:WCZ786485 WMR786485:WMV786485 WWN786485:WWR786485 AF852021:AJ852021 KB852021:KF852021 TX852021:UB852021 ADT852021:ADX852021 ANP852021:ANT852021 AXL852021:AXP852021 BHH852021:BHL852021 BRD852021:BRH852021 CAZ852021:CBD852021 CKV852021:CKZ852021 CUR852021:CUV852021 DEN852021:DER852021 DOJ852021:DON852021 DYF852021:DYJ852021 EIB852021:EIF852021 ERX852021:ESB852021 FBT852021:FBX852021 FLP852021:FLT852021 FVL852021:FVP852021 GFH852021:GFL852021 GPD852021:GPH852021 GYZ852021:GZD852021 HIV852021:HIZ852021 HSR852021:HSV852021 ICN852021:ICR852021 IMJ852021:IMN852021 IWF852021:IWJ852021 JGB852021:JGF852021 JPX852021:JQB852021 JZT852021:JZX852021 KJP852021:KJT852021 KTL852021:KTP852021 LDH852021:LDL852021 LND852021:LNH852021 LWZ852021:LXD852021 MGV852021:MGZ852021 MQR852021:MQV852021 NAN852021:NAR852021 NKJ852021:NKN852021 NUF852021:NUJ852021 OEB852021:OEF852021 ONX852021:OOB852021 OXT852021:OXX852021 PHP852021:PHT852021 PRL852021:PRP852021 QBH852021:QBL852021 QLD852021:QLH852021 QUZ852021:QVD852021 REV852021:REZ852021 ROR852021:ROV852021 RYN852021:RYR852021 SIJ852021:SIN852021 SSF852021:SSJ852021 TCB852021:TCF852021 TLX852021:TMB852021 TVT852021:TVX852021 UFP852021:UFT852021 UPL852021:UPP852021 UZH852021:UZL852021 VJD852021:VJH852021 VSZ852021:VTD852021 WCV852021:WCZ852021 WMR852021:WMV852021 WWN852021:WWR852021 AF917557:AJ917557 KB917557:KF917557 TX917557:UB917557 ADT917557:ADX917557 ANP917557:ANT917557 AXL917557:AXP917557 BHH917557:BHL917557 BRD917557:BRH917557 CAZ917557:CBD917557 CKV917557:CKZ917557 CUR917557:CUV917557 DEN917557:DER917557 DOJ917557:DON917557 DYF917557:DYJ917557 EIB917557:EIF917557 ERX917557:ESB917557 FBT917557:FBX917557 FLP917557:FLT917557 FVL917557:FVP917557 GFH917557:GFL917557 GPD917557:GPH917557 GYZ917557:GZD917557 HIV917557:HIZ917557 HSR917557:HSV917557 ICN917557:ICR917557 IMJ917557:IMN917557 IWF917557:IWJ917557 JGB917557:JGF917557 JPX917557:JQB917557 JZT917557:JZX917557 KJP917557:KJT917557 KTL917557:KTP917557 LDH917557:LDL917557 LND917557:LNH917557 LWZ917557:LXD917557 MGV917557:MGZ917557 MQR917557:MQV917557 NAN917557:NAR917557 NKJ917557:NKN917557 NUF917557:NUJ917557 OEB917557:OEF917557 ONX917557:OOB917557 OXT917557:OXX917557 PHP917557:PHT917557 PRL917557:PRP917557 QBH917557:QBL917557 QLD917557:QLH917557 QUZ917557:QVD917557 REV917557:REZ917557 ROR917557:ROV917557 RYN917557:RYR917557 SIJ917557:SIN917557 SSF917557:SSJ917557 TCB917557:TCF917557 TLX917557:TMB917557 TVT917557:TVX917557 UFP917557:UFT917557 UPL917557:UPP917557 UZH917557:UZL917557 VJD917557:VJH917557 VSZ917557:VTD917557 WCV917557:WCZ917557 WMR917557:WMV917557 WWN917557:WWR917557 AF983093:AJ983093 KB983093:KF983093 TX983093:UB983093 ADT983093:ADX983093 ANP983093:ANT983093 AXL983093:AXP983093 BHH983093:BHL983093 BRD983093:BRH983093 CAZ983093:CBD983093 CKV983093:CKZ983093 CUR983093:CUV983093 DEN983093:DER983093 DOJ983093:DON983093 DYF983093:DYJ983093 EIB983093:EIF983093 ERX983093:ESB983093 FBT983093:FBX983093 FLP983093:FLT983093 FVL983093:FVP983093 GFH983093:GFL983093 GPD983093:GPH983093 GYZ983093:GZD983093 HIV983093:HIZ983093 HSR983093:HSV983093 ICN983093:ICR983093 IMJ983093:IMN983093 IWF983093:IWJ983093 JGB983093:JGF983093 JPX983093:JQB983093 JZT983093:JZX983093 KJP983093:KJT983093 KTL983093:KTP983093 LDH983093:LDL983093 LND983093:LNH983093 LWZ983093:LXD983093 MGV983093:MGZ983093 MQR983093:MQV983093 NAN983093:NAR983093 NKJ983093:NKN983093 NUF983093:NUJ983093 OEB983093:OEF983093 ONX983093:OOB983093 OXT983093:OXX983093 PHP983093:PHT983093 PRL983093:PRP983093 QBH983093:QBL983093 QLD983093:QLH983093 QUZ983093:QVD983093 REV983093:REZ983093 ROR983093:ROV983093 RYN983093:RYR983093 SIJ983093:SIN983093 SSF983093:SSJ983093 TCB983093:TCF983093 TLX983093:TMB983093 TVT983093:TVX983093 UFP983093:UFT983093 UPL983093:UPP983093 UZH983093:UZL983093 VJD983093:VJH983093 VSZ983093:VTD983093 WCV983093:WCZ983093 WMR983093:WMV983093 WWN983093:WWR983093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AF29:AJ29 KB29:KF29 TX29:UB29 ADT29:ADX29 ANP29:ANT29 AXL29:AXP29 BHH29:BHL29 BRD29:BRH29 CAZ29:CBD29 CKV29:CKZ29 CUR29:CUV29 DEN29:DER29 DOJ29:DON29 DYF29:DYJ29 EIB29:EIF29 ERX29:ESB29 FBT29:FBX29 FLP29:FLT29 FVL29:FVP29 GFH29:GFL29 GPD29:GPH29 GYZ29:GZD29 HIV29:HIZ29 HSR29:HSV29 ICN29:ICR29 IMJ29:IMN29 IWF29:IWJ29 JGB29:JGF29 JPX29:JQB29 JZT29:JZX29 KJP29:KJT29 KTL29:KTP29 LDH29:LDL29 LND29:LNH29 LWZ29:LXD29 MGV29:MGZ29 MQR29:MQV29 NAN29:NAR29 NKJ29:NKN29 NUF29:NUJ29 OEB29:OEF29 ONX29:OOB29 OXT29:OXX29 PHP29:PHT29 PRL29:PRP29 QBH29:QBL29 QLD29:QLH29 QUZ29:QVD29 REV29:REZ29 ROR29:ROV29 RYN29:RYR29 SIJ29:SIN29 SSF29:SSJ29 TCB29:TCF29 TLX29:TMB29 TVT29:TVX29 UFP29:UFT29 UPL29:UPP29 UZH29:UZL29 VJD29:VJH29 VSZ29:VTD29 WCV29:WCZ29 WMR29:WMV29 WWN29:WWR29 AF65565:AJ65565 KB65565:KF65565 TX65565:UB65565 ADT65565:ADX65565 ANP65565:ANT65565 AXL65565:AXP65565 BHH65565:BHL65565 BRD65565:BRH65565 CAZ65565:CBD65565 CKV65565:CKZ65565 CUR65565:CUV65565 DEN65565:DER65565 DOJ65565:DON65565 DYF65565:DYJ65565 EIB65565:EIF65565 ERX65565:ESB65565 FBT65565:FBX65565 FLP65565:FLT65565 FVL65565:FVP65565 GFH65565:GFL65565 GPD65565:GPH65565 GYZ65565:GZD65565 HIV65565:HIZ65565 HSR65565:HSV65565 ICN65565:ICR65565 IMJ65565:IMN65565 IWF65565:IWJ65565 JGB65565:JGF65565 JPX65565:JQB65565 JZT65565:JZX65565 KJP65565:KJT65565 KTL65565:KTP65565 LDH65565:LDL65565 LND65565:LNH65565 LWZ65565:LXD65565 MGV65565:MGZ65565 MQR65565:MQV65565 NAN65565:NAR65565 NKJ65565:NKN65565 NUF65565:NUJ65565 OEB65565:OEF65565 ONX65565:OOB65565 OXT65565:OXX65565 PHP65565:PHT65565 PRL65565:PRP65565 QBH65565:QBL65565 QLD65565:QLH65565 QUZ65565:QVD65565 REV65565:REZ65565 ROR65565:ROV65565 RYN65565:RYR65565 SIJ65565:SIN65565 SSF65565:SSJ65565 TCB65565:TCF65565 TLX65565:TMB65565 TVT65565:TVX65565 UFP65565:UFT65565 UPL65565:UPP65565 UZH65565:UZL65565 VJD65565:VJH65565 VSZ65565:VTD65565 WCV65565:WCZ65565 WMR65565:WMV65565 WWN65565:WWR65565 AF131101:AJ131101 KB131101:KF131101 TX131101:UB131101 ADT131101:ADX131101 ANP131101:ANT131101 AXL131101:AXP131101 BHH131101:BHL131101 BRD131101:BRH131101 CAZ131101:CBD131101 CKV131101:CKZ131101 CUR131101:CUV131101 DEN131101:DER131101 DOJ131101:DON131101 DYF131101:DYJ131101 EIB131101:EIF131101 ERX131101:ESB131101 FBT131101:FBX131101 FLP131101:FLT131101 FVL131101:FVP131101 GFH131101:GFL131101 GPD131101:GPH131101 GYZ131101:GZD131101 HIV131101:HIZ131101 HSR131101:HSV131101 ICN131101:ICR131101 IMJ131101:IMN131101 IWF131101:IWJ131101 JGB131101:JGF131101 JPX131101:JQB131101 JZT131101:JZX131101 KJP131101:KJT131101 KTL131101:KTP131101 LDH131101:LDL131101 LND131101:LNH131101 LWZ131101:LXD131101 MGV131101:MGZ131101 MQR131101:MQV131101 NAN131101:NAR131101 NKJ131101:NKN131101 NUF131101:NUJ131101 OEB131101:OEF131101 ONX131101:OOB131101 OXT131101:OXX131101 PHP131101:PHT131101 PRL131101:PRP131101 QBH131101:QBL131101 QLD131101:QLH131101 QUZ131101:QVD131101 REV131101:REZ131101 ROR131101:ROV131101 RYN131101:RYR131101 SIJ131101:SIN131101 SSF131101:SSJ131101 TCB131101:TCF131101 TLX131101:TMB131101 TVT131101:TVX131101 UFP131101:UFT131101 UPL131101:UPP131101 UZH131101:UZL131101 VJD131101:VJH131101 VSZ131101:VTD131101 WCV131101:WCZ131101 WMR131101:WMV131101 WWN131101:WWR131101 AF196637:AJ196637 KB196637:KF196637 TX196637:UB196637 ADT196637:ADX196637 ANP196637:ANT196637 AXL196637:AXP196637 BHH196637:BHL196637 BRD196637:BRH196637 CAZ196637:CBD196637 CKV196637:CKZ196637 CUR196637:CUV196637 DEN196637:DER196637 DOJ196637:DON196637 DYF196637:DYJ196637 EIB196637:EIF196637 ERX196637:ESB196637 FBT196637:FBX196637 FLP196637:FLT196637 FVL196637:FVP196637 GFH196637:GFL196637 GPD196637:GPH196637 GYZ196637:GZD196637 HIV196637:HIZ196637 HSR196637:HSV196637 ICN196637:ICR196637 IMJ196637:IMN196637 IWF196637:IWJ196637 JGB196637:JGF196637 JPX196637:JQB196637 JZT196637:JZX196637 KJP196637:KJT196637 KTL196637:KTP196637 LDH196637:LDL196637 LND196637:LNH196637 LWZ196637:LXD196637 MGV196637:MGZ196637 MQR196637:MQV196637 NAN196637:NAR196637 NKJ196637:NKN196637 NUF196637:NUJ196637 OEB196637:OEF196637 ONX196637:OOB196637 OXT196637:OXX196637 PHP196637:PHT196637 PRL196637:PRP196637 QBH196637:QBL196637 QLD196637:QLH196637 QUZ196637:QVD196637 REV196637:REZ196637 ROR196637:ROV196637 RYN196637:RYR196637 SIJ196637:SIN196637 SSF196637:SSJ196637 TCB196637:TCF196637 TLX196637:TMB196637 TVT196637:TVX196637 UFP196637:UFT196637 UPL196637:UPP196637 UZH196637:UZL196637 VJD196637:VJH196637 VSZ196637:VTD196637 WCV196637:WCZ196637 WMR196637:WMV196637 WWN196637:WWR196637 AF262173:AJ262173 KB262173:KF262173 TX262173:UB262173 ADT262173:ADX262173 ANP262173:ANT262173 AXL262173:AXP262173 BHH262173:BHL262173 BRD262173:BRH262173 CAZ262173:CBD262173 CKV262173:CKZ262173 CUR262173:CUV262173 DEN262173:DER262173 DOJ262173:DON262173 DYF262173:DYJ262173 EIB262173:EIF262173 ERX262173:ESB262173 FBT262173:FBX262173 FLP262173:FLT262173 FVL262173:FVP262173 GFH262173:GFL262173 GPD262173:GPH262173 GYZ262173:GZD262173 HIV262173:HIZ262173 HSR262173:HSV262173 ICN262173:ICR262173 IMJ262173:IMN262173 IWF262173:IWJ262173 JGB262173:JGF262173 JPX262173:JQB262173 JZT262173:JZX262173 KJP262173:KJT262173 KTL262173:KTP262173 LDH262173:LDL262173 LND262173:LNH262173 LWZ262173:LXD262173 MGV262173:MGZ262173 MQR262173:MQV262173 NAN262173:NAR262173 NKJ262173:NKN262173 NUF262173:NUJ262173 OEB262173:OEF262173 ONX262173:OOB262173 OXT262173:OXX262173 PHP262173:PHT262173 PRL262173:PRP262173 QBH262173:QBL262173 QLD262173:QLH262173 QUZ262173:QVD262173 REV262173:REZ262173 ROR262173:ROV262173 RYN262173:RYR262173 SIJ262173:SIN262173 SSF262173:SSJ262173 TCB262173:TCF262173 TLX262173:TMB262173 TVT262173:TVX262173 UFP262173:UFT262173 UPL262173:UPP262173 UZH262173:UZL262173 VJD262173:VJH262173 VSZ262173:VTD262173 WCV262173:WCZ262173 WMR262173:WMV262173 WWN262173:WWR262173 AF327709:AJ327709 KB327709:KF327709 TX327709:UB327709 ADT327709:ADX327709 ANP327709:ANT327709 AXL327709:AXP327709 BHH327709:BHL327709 BRD327709:BRH327709 CAZ327709:CBD327709 CKV327709:CKZ327709 CUR327709:CUV327709 DEN327709:DER327709 DOJ327709:DON327709 DYF327709:DYJ327709 EIB327709:EIF327709 ERX327709:ESB327709 FBT327709:FBX327709 FLP327709:FLT327709 FVL327709:FVP327709 GFH327709:GFL327709 GPD327709:GPH327709 GYZ327709:GZD327709 HIV327709:HIZ327709 HSR327709:HSV327709 ICN327709:ICR327709 IMJ327709:IMN327709 IWF327709:IWJ327709 JGB327709:JGF327709 JPX327709:JQB327709 JZT327709:JZX327709 KJP327709:KJT327709 KTL327709:KTP327709 LDH327709:LDL327709 LND327709:LNH327709 LWZ327709:LXD327709 MGV327709:MGZ327709 MQR327709:MQV327709 NAN327709:NAR327709 NKJ327709:NKN327709 NUF327709:NUJ327709 OEB327709:OEF327709 ONX327709:OOB327709 OXT327709:OXX327709 PHP327709:PHT327709 PRL327709:PRP327709 QBH327709:QBL327709 QLD327709:QLH327709 QUZ327709:QVD327709 REV327709:REZ327709 ROR327709:ROV327709 RYN327709:RYR327709 SIJ327709:SIN327709 SSF327709:SSJ327709 TCB327709:TCF327709 TLX327709:TMB327709 TVT327709:TVX327709 UFP327709:UFT327709 UPL327709:UPP327709 UZH327709:UZL327709 VJD327709:VJH327709 VSZ327709:VTD327709 WCV327709:WCZ327709 WMR327709:WMV327709 WWN327709:WWR327709 AF393245:AJ393245 KB393245:KF393245 TX393245:UB393245 ADT393245:ADX393245 ANP393245:ANT393245 AXL393245:AXP393245 BHH393245:BHL393245 BRD393245:BRH393245 CAZ393245:CBD393245 CKV393245:CKZ393245 CUR393245:CUV393245 DEN393245:DER393245 DOJ393245:DON393245 DYF393245:DYJ393245 EIB393245:EIF393245 ERX393245:ESB393245 FBT393245:FBX393245 FLP393245:FLT393245 FVL393245:FVP393245 GFH393245:GFL393245 GPD393245:GPH393245 GYZ393245:GZD393245 HIV393245:HIZ393245 HSR393245:HSV393245 ICN393245:ICR393245 IMJ393245:IMN393245 IWF393245:IWJ393245 JGB393245:JGF393245 JPX393245:JQB393245 JZT393245:JZX393245 KJP393245:KJT393245 KTL393245:KTP393245 LDH393245:LDL393245 LND393245:LNH393245 LWZ393245:LXD393245 MGV393245:MGZ393245 MQR393245:MQV393245 NAN393245:NAR393245 NKJ393245:NKN393245 NUF393245:NUJ393245 OEB393245:OEF393245 ONX393245:OOB393245 OXT393245:OXX393245 PHP393245:PHT393245 PRL393245:PRP393245 QBH393245:QBL393245 QLD393245:QLH393245 QUZ393245:QVD393245 REV393245:REZ393245 ROR393245:ROV393245 RYN393245:RYR393245 SIJ393245:SIN393245 SSF393245:SSJ393245 TCB393245:TCF393245 TLX393245:TMB393245 TVT393245:TVX393245 UFP393245:UFT393245 UPL393245:UPP393245 UZH393245:UZL393245 VJD393245:VJH393245 VSZ393245:VTD393245 WCV393245:WCZ393245 WMR393245:WMV393245 WWN393245:WWR393245 AF458781:AJ458781 KB458781:KF458781 TX458781:UB458781 ADT458781:ADX458781 ANP458781:ANT458781 AXL458781:AXP458781 BHH458781:BHL458781 BRD458781:BRH458781 CAZ458781:CBD458781 CKV458781:CKZ458781 CUR458781:CUV458781 DEN458781:DER458781 DOJ458781:DON458781 DYF458781:DYJ458781 EIB458781:EIF458781 ERX458781:ESB458781 FBT458781:FBX458781 FLP458781:FLT458781 FVL458781:FVP458781 GFH458781:GFL458781 GPD458781:GPH458781 GYZ458781:GZD458781 HIV458781:HIZ458781 HSR458781:HSV458781 ICN458781:ICR458781 IMJ458781:IMN458781 IWF458781:IWJ458781 JGB458781:JGF458781 JPX458781:JQB458781 JZT458781:JZX458781 KJP458781:KJT458781 KTL458781:KTP458781 LDH458781:LDL458781 LND458781:LNH458781 LWZ458781:LXD458781 MGV458781:MGZ458781 MQR458781:MQV458781 NAN458781:NAR458781 NKJ458781:NKN458781 NUF458781:NUJ458781 OEB458781:OEF458781 ONX458781:OOB458781 OXT458781:OXX458781 PHP458781:PHT458781 PRL458781:PRP458781 QBH458781:QBL458781 QLD458781:QLH458781 QUZ458781:QVD458781 REV458781:REZ458781 ROR458781:ROV458781 RYN458781:RYR458781 SIJ458781:SIN458781 SSF458781:SSJ458781 TCB458781:TCF458781 TLX458781:TMB458781 TVT458781:TVX458781 UFP458781:UFT458781 UPL458781:UPP458781 UZH458781:UZL458781 VJD458781:VJH458781 VSZ458781:VTD458781 WCV458781:WCZ458781 WMR458781:WMV458781 WWN458781:WWR458781 AF524317:AJ524317 KB524317:KF524317 TX524317:UB524317 ADT524317:ADX524317 ANP524317:ANT524317 AXL524317:AXP524317 BHH524317:BHL524317 BRD524317:BRH524317 CAZ524317:CBD524317 CKV524317:CKZ524317 CUR524317:CUV524317 DEN524317:DER524317 DOJ524317:DON524317 DYF524317:DYJ524317 EIB524317:EIF524317 ERX524317:ESB524317 FBT524317:FBX524317 FLP524317:FLT524317 FVL524317:FVP524317 GFH524317:GFL524317 GPD524317:GPH524317 GYZ524317:GZD524317 HIV524317:HIZ524317 HSR524317:HSV524317 ICN524317:ICR524317 IMJ524317:IMN524317 IWF524317:IWJ524317 JGB524317:JGF524317 JPX524317:JQB524317 JZT524317:JZX524317 KJP524317:KJT524317 KTL524317:KTP524317 LDH524317:LDL524317 LND524317:LNH524317 LWZ524317:LXD524317 MGV524317:MGZ524317 MQR524317:MQV524317 NAN524317:NAR524317 NKJ524317:NKN524317 NUF524317:NUJ524317 OEB524317:OEF524317 ONX524317:OOB524317 OXT524317:OXX524317 PHP524317:PHT524317 PRL524317:PRP524317 QBH524317:QBL524317 QLD524317:QLH524317 QUZ524317:QVD524317 REV524317:REZ524317 ROR524317:ROV524317 RYN524317:RYR524317 SIJ524317:SIN524317 SSF524317:SSJ524317 TCB524317:TCF524317 TLX524317:TMB524317 TVT524317:TVX524317 UFP524317:UFT524317 UPL524317:UPP524317 UZH524317:UZL524317 VJD524317:VJH524317 VSZ524317:VTD524317 WCV524317:WCZ524317 WMR524317:WMV524317 WWN524317:WWR524317 AF589853:AJ589853 KB589853:KF589853 TX589853:UB589853 ADT589853:ADX589853 ANP589853:ANT589853 AXL589853:AXP589853 BHH589853:BHL589853 BRD589853:BRH589853 CAZ589853:CBD589853 CKV589853:CKZ589853 CUR589853:CUV589853 DEN589853:DER589853 DOJ589853:DON589853 DYF589853:DYJ589853 EIB589853:EIF589853 ERX589853:ESB589853 FBT589853:FBX589853 FLP589853:FLT589853 FVL589853:FVP589853 GFH589853:GFL589853 GPD589853:GPH589853 GYZ589853:GZD589853 HIV589853:HIZ589853 HSR589853:HSV589853 ICN589853:ICR589853 IMJ589853:IMN589853 IWF589853:IWJ589853 JGB589853:JGF589853 JPX589853:JQB589853 JZT589853:JZX589853 KJP589853:KJT589853 KTL589853:KTP589853 LDH589853:LDL589853 LND589853:LNH589853 LWZ589853:LXD589853 MGV589853:MGZ589853 MQR589853:MQV589853 NAN589853:NAR589853 NKJ589853:NKN589853 NUF589853:NUJ589853 OEB589853:OEF589853 ONX589853:OOB589853 OXT589853:OXX589853 PHP589853:PHT589853 PRL589853:PRP589853 QBH589853:QBL589853 QLD589853:QLH589853 QUZ589853:QVD589853 REV589853:REZ589853 ROR589853:ROV589853 RYN589853:RYR589853 SIJ589853:SIN589853 SSF589853:SSJ589853 TCB589853:TCF589853 TLX589853:TMB589853 TVT589853:TVX589853 UFP589853:UFT589853 UPL589853:UPP589853 UZH589853:UZL589853 VJD589853:VJH589853 VSZ589853:VTD589853 WCV589853:WCZ589853 WMR589853:WMV589853 WWN589853:WWR589853 AF655389:AJ655389 KB655389:KF655389 TX655389:UB655389 ADT655389:ADX655389 ANP655389:ANT655389 AXL655389:AXP655389 BHH655389:BHL655389 BRD655389:BRH655389 CAZ655389:CBD655389 CKV655389:CKZ655389 CUR655389:CUV655389 DEN655389:DER655389 DOJ655389:DON655389 DYF655389:DYJ655389 EIB655389:EIF655389 ERX655389:ESB655389 FBT655389:FBX655389 FLP655389:FLT655389 FVL655389:FVP655389 GFH655389:GFL655389 GPD655389:GPH655389 GYZ655389:GZD655389 HIV655389:HIZ655389 HSR655389:HSV655389 ICN655389:ICR655389 IMJ655389:IMN655389 IWF655389:IWJ655389 JGB655389:JGF655389 JPX655389:JQB655389 JZT655389:JZX655389 KJP655389:KJT655389 KTL655389:KTP655389 LDH655389:LDL655389 LND655389:LNH655389 LWZ655389:LXD655389 MGV655389:MGZ655389 MQR655389:MQV655389 NAN655389:NAR655389 NKJ655389:NKN655389 NUF655389:NUJ655389 OEB655389:OEF655389 ONX655389:OOB655389 OXT655389:OXX655389 PHP655389:PHT655389 PRL655389:PRP655389 QBH655389:QBL655389 QLD655389:QLH655389 QUZ655389:QVD655389 REV655389:REZ655389 ROR655389:ROV655389 RYN655389:RYR655389 SIJ655389:SIN655389 SSF655389:SSJ655389 TCB655389:TCF655389 TLX655389:TMB655389 TVT655389:TVX655389 UFP655389:UFT655389 UPL655389:UPP655389 UZH655389:UZL655389 VJD655389:VJH655389 VSZ655389:VTD655389 WCV655389:WCZ655389 WMR655389:WMV655389 WWN655389:WWR655389 AF720925:AJ720925 KB720925:KF720925 TX720925:UB720925 ADT720925:ADX720925 ANP720925:ANT720925 AXL720925:AXP720925 BHH720925:BHL720925 BRD720925:BRH720925 CAZ720925:CBD720925 CKV720925:CKZ720925 CUR720925:CUV720925 DEN720925:DER720925 DOJ720925:DON720925 DYF720925:DYJ720925 EIB720925:EIF720925 ERX720925:ESB720925 FBT720925:FBX720925 FLP720925:FLT720925 FVL720925:FVP720925 GFH720925:GFL720925 GPD720925:GPH720925 GYZ720925:GZD720925 HIV720925:HIZ720925 HSR720925:HSV720925 ICN720925:ICR720925 IMJ720925:IMN720925 IWF720925:IWJ720925 JGB720925:JGF720925 JPX720925:JQB720925 JZT720925:JZX720925 KJP720925:KJT720925 KTL720925:KTP720925 LDH720925:LDL720925 LND720925:LNH720925 LWZ720925:LXD720925 MGV720925:MGZ720925 MQR720925:MQV720925 NAN720925:NAR720925 NKJ720925:NKN720925 NUF720925:NUJ720925 OEB720925:OEF720925 ONX720925:OOB720925 OXT720925:OXX720925 PHP720925:PHT720925 PRL720925:PRP720925 QBH720925:QBL720925 QLD720925:QLH720925 QUZ720925:QVD720925 REV720925:REZ720925 ROR720925:ROV720925 RYN720925:RYR720925 SIJ720925:SIN720925 SSF720925:SSJ720925 TCB720925:TCF720925 TLX720925:TMB720925 TVT720925:TVX720925 UFP720925:UFT720925 UPL720925:UPP720925 UZH720925:UZL720925 VJD720925:VJH720925 VSZ720925:VTD720925 WCV720925:WCZ720925 WMR720925:WMV720925 WWN720925:WWR720925 AF786461:AJ786461 KB786461:KF786461 TX786461:UB786461 ADT786461:ADX786461 ANP786461:ANT786461 AXL786461:AXP786461 BHH786461:BHL786461 BRD786461:BRH786461 CAZ786461:CBD786461 CKV786461:CKZ786461 CUR786461:CUV786461 DEN786461:DER786461 DOJ786461:DON786461 DYF786461:DYJ786461 EIB786461:EIF786461 ERX786461:ESB786461 FBT786461:FBX786461 FLP786461:FLT786461 FVL786461:FVP786461 GFH786461:GFL786461 GPD786461:GPH786461 GYZ786461:GZD786461 HIV786461:HIZ786461 HSR786461:HSV786461 ICN786461:ICR786461 IMJ786461:IMN786461 IWF786461:IWJ786461 JGB786461:JGF786461 JPX786461:JQB786461 JZT786461:JZX786461 KJP786461:KJT786461 KTL786461:KTP786461 LDH786461:LDL786461 LND786461:LNH786461 LWZ786461:LXD786461 MGV786461:MGZ786461 MQR786461:MQV786461 NAN786461:NAR786461 NKJ786461:NKN786461 NUF786461:NUJ786461 OEB786461:OEF786461 ONX786461:OOB786461 OXT786461:OXX786461 PHP786461:PHT786461 PRL786461:PRP786461 QBH786461:QBL786461 QLD786461:QLH786461 QUZ786461:QVD786461 REV786461:REZ786461 ROR786461:ROV786461 RYN786461:RYR786461 SIJ786461:SIN786461 SSF786461:SSJ786461 TCB786461:TCF786461 TLX786461:TMB786461 TVT786461:TVX786461 UFP786461:UFT786461 UPL786461:UPP786461 UZH786461:UZL786461 VJD786461:VJH786461 VSZ786461:VTD786461 WCV786461:WCZ786461 WMR786461:WMV786461 WWN786461:WWR786461 AF851997:AJ851997 KB851997:KF851997 TX851997:UB851997 ADT851997:ADX851997 ANP851997:ANT851997 AXL851997:AXP851997 BHH851997:BHL851997 BRD851997:BRH851997 CAZ851997:CBD851997 CKV851997:CKZ851997 CUR851997:CUV851997 DEN851997:DER851997 DOJ851997:DON851997 DYF851997:DYJ851997 EIB851997:EIF851997 ERX851997:ESB851997 FBT851997:FBX851997 FLP851997:FLT851997 FVL851997:FVP851997 GFH851997:GFL851997 GPD851997:GPH851997 GYZ851997:GZD851997 HIV851997:HIZ851997 HSR851997:HSV851997 ICN851997:ICR851997 IMJ851997:IMN851997 IWF851997:IWJ851997 JGB851997:JGF851997 JPX851997:JQB851997 JZT851997:JZX851997 KJP851997:KJT851997 KTL851997:KTP851997 LDH851997:LDL851997 LND851997:LNH851997 LWZ851997:LXD851997 MGV851997:MGZ851997 MQR851997:MQV851997 NAN851997:NAR851997 NKJ851997:NKN851997 NUF851997:NUJ851997 OEB851997:OEF851997 ONX851997:OOB851997 OXT851997:OXX851997 PHP851997:PHT851997 PRL851997:PRP851997 QBH851997:QBL851997 QLD851997:QLH851997 QUZ851997:QVD851997 REV851997:REZ851997 ROR851997:ROV851997 RYN851997:RYR851997 SIJ851997:SIN851997 SSF851997:SSJ851997 TCB851997:TCF851997 TLX851997:TMB851997 TVT851997:TVX851997 UFP851997:UFT851997 UPL851997:UPP851997 UZH851997:UZL851997 VJD851997:VJH851997 VSZ851997:VTD851997 WCV851997:WCZ851997 WMR851997:WMV851997 WWN851997:WWR851997 AF917533:AJ917533 KB917533:KF917533 TX917533:UB917533 ADT917533:ADX917533 ANP917533:ANT917533 AXL917533:AXP917533 BHH917533:BHL917533 BRD917533:BRH917533 CAZ917533:CBD917533 CKV917533:CKZ917533 CUR917533:CUV917533 DEN917533:DER917533 DOJ917533:DON917533 DYF917533:DYJ917533 EIB917533:EIF917533 ERX917533:ESB917533 FBT917533:FBX917533 FLP917533:FLT917533 FVL917533:FVP917533 GFH917533:GFL917533 GPD917533:GPH917533 GYZ917533:GZD917533 HIV917533:HIZ917533 HSR917533:HSV917533 ICN917533:ICR917533 IMJ917533:IMN917533 IWF917533:IWJ917533 JGB917533:JGF917533 JPX917533:JQB917533 JZT917533:JZX917533 KJP917533:KJT917533 KTL917533:KTP917533 LDH917533:LDL917533 LND917533:LNH917533 LWZ917533:LXD917533 MGV917533:MGZ917533 MQR917533:MQV917533 NAN917533:NAR917533 NKJ917533:NKN917533 NUF917533:NUJ917533 OEB917533:OEF917533 ONX917533:OOB917533 OXT917533:OXX917533 PHP917533:PHT917533 PRL917533:PRP917533 QBH917533:QBL917533 QLD917533:QLH917533 QUZ917533:QVD917533 REV917533:REZ917533 ROR917533:ROV917533 RYN917533:RYR917533 SIJ917533:SIN917533 SSF917533:SSJ917533 TCB917533:TCF917533 TLX917533:TMB917533 TVT917533:TVX917533 UFP917533:UFT917533 UPL917533:UPP917533 UZH917533:UZL917533 VJD917533:VJH917533 VSZ917533:VTD917533 WCV917533:WCZ917533 WMR917533:WMV917533 WWN917533:WWR917533 AF983069:AJ983069 KB983069:KF983069 TX983069:UB983069 ADT983069:ADX983069 ANP983069:ANT983069 AXL983069:AXP983069 BHH983069:BHL983069 BRD983069:BRH983069 CAZ983069:CBD983069 CKV983069:CKZ983069 CUR983069:CUV983069 DEN983069:DER983069 DOJ983069:DON983069 DYF983069:DYJ983069 EIB983069:EIF983069 ERX983069:ESB983069 FBT983069:FBX983069 FLP983069:FLT983069 FVL983069:FVP983069 GFH983069:GFL983069 GPD983069:GPH983069 GYZ983069:GZD983069 HIV983069:HIZ983069 HSR983069:HSV983069 ICN983069:ICR983069 IMJ983069:IMN983069 IWF983069:IWJ983069 JGB983069:JGF983069 JPX983069:JQB983069 JZT983069:JZX983069 KJP983069:KJT983069 KTL983069:KTP983069 LDH983069:LDL983069 LND983069:LNH983069 LWZ983069:LXD983069 MGV983069:MGZ983069 MQR983069:MQV983069 NAN983069:NAR983069 NKJ983069:NKN983069 NUF983069:NUJ983069 OEB983069:OEF983069 ONX983069:OOB983069 OXT983069:OXX983069 PHP983069:PHT983069 PRL983069:PRP983069 QBH983069:QBL983069 QLD983069:QLH983069 QUZ983069:QVD983069 REV983069:REZ983069 ROR983069:ROV983069 RYN983069:RYR983069 SIJ983069:SIN983069 SSF983069:SSJ983069 TCB983069:TCF983069 TLX983069:TMB983069 TVT983069:TVX983069 UFP983069:UFT983069 UPL983069:UPP983069 UZH983069:UZL983069 VJD983069:VJH983069 VSZ983069:VTD983069 WCV983069:WCZ983069 WMR983069:WMV983069 WWN983069:WWR983069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AE25:AE53 KA25:KA53 TW25:TW53 ADS25:ADS53 ANO25:ANO53 AXK25:AXK53 BHG25:BHG53 BRC25:BRC53 CAY25:CAY53 CKU25:CKU53 CUQ25:CUQ53 DEM25:DEM53 DOI25:DOI53 DYE25:DYE53 EIA25:EIA53 ERW25:ERW53 FBS25:FBS53 FLO25:FLO53 FVK25:FVK53 GFG25:GFG53 GPC25:GPC53 GYY25:GYY53 HIU25:HIU53 HSQ25:HSQ53 ICM25:ICM53 IMI25:IMI53 IWE25:IWE53 JGA25:JGA53 JPW25:JPW53 JZS25:JZS53 KJO25:KJO53 KTK25:KTK53 LDG25:LDG53 LNC25:LNC53 LWY25:LWY53 MGU25:MGU53 MQQ25:MQQ53 NAM25:NAM53 NKI25:NKI53 NUE25:NUE53 OEA25:OEA53 ONW25:ONW53 OXS25:OXS53 PHO25:PHO53 PRK25:PRK53 QBG25:QBG53 QLC25:QLC53 QUY25:QUY53 REU25:REU53 ROQ25:ROQ53 RYM25:RYM53 SII25:SII53 SSE25:SSE53 TCA25:TCA53 TLW25:TLW53 TVS25:TVS53 UFO25:UFO53 UPK25:UPK53 UZG25:UZG53 VJC25:VJC53 VSY25:VSY53 WCU25:WCU53 WMQ25:WMQ53 WWM25:WWM53 AE65561:AE65589 KA65561:KA65589 TW65561:TW65589 ADS65561:ADS65589 ANO65561:ANO65589 AXK65561:AXK65589 BHG65561:BHG65589 BRC65561:BRC65589 CAY65561:CAY65589 CKU65561:CKU65589 CUQ65561:CUQ65589 DEM65561:DEM65589 DOI65561:DOI65589 DYE65561:DYE65589 EIA65561:EIA65589 ERW65561:ERW65589 FBS65561:FBS65589 FLO65561:FLO65589 FVK65561:FVK65589 GFG65561:GFG65589 GPC65561:GPC65589 GYY65561:GYY65589 HIU65561:HIU65589 HSQ65561:HSQ65589 ICM65561:ICM65589 IMI65561:IMI65589 IWE65561:IWE65589 JGA65561:JGA65589 JPW65561:JPW65589 JZS65561:JZS65589 KJO65561:KJO65589 KTK65561:KTK65589 LDG65561:LDG65589 LNC65561:LNC65589 LWY65561:LWY65589 MGU65561:MGU65589 MQQ65561:MQQ65589 NAM65561:NAM65589 NKI65561:NKI65589 NUE65561:NUE65589 OEA65561:OEA65589 ONW65561:ONW65589 OXS65561:OXS65589 PHO65561:PHO65589 PRK65561:PRK65589 QBG65561:QBG65589 QLC65561:QLC65589 QUY65561:QUY65589 REU65561:REU65589 ROQ65561:ROQ65589 RYM65561:RYM65589 SII65561:SII65589 SSE65561:SSE65589 TCA65561:TCA65589 TLW65561:TLW65589 TVS65561:TVS65589 UFO65561:UFO65589 UPK65561:UPK65589 UZG65561:UZG65589 VJC65561:VJC65589 VSY65561:VSY65589 WCU65561:WCU65589 WMQ65561:WMQ65589 WWM65561:WWM65589 AE131097:AE131125 KA131097:KA131125 TW131097:TW131125 ADS131097:ADS131125 ANO131097:ANO131125 AXK131097:AXK131125 BHG131097:BHG131125 BRC131097:BRC131125 CAY131097:CAY131125 CKU131097:CKU131125 CUQ131097:CUQ131125 DEM131097:DEM131125 DOI131097:DOI131125 DYE131097:DYE131125 EIA131097:EIA131125 ERW131097:ERW131125 FBS131097:FBS131125 FLO131097:FLO131125 FVK131097:FVK131125 GFG131097:GFG131125 GPC131097:GPC131125 GYY131097:GYY131125 HIU131097:HIU131125 HSQ131097:HSQ131125 ICM131097:ICM131125 IMI131097:IMI131125 IWE131097:IWE131125 JGA131097:JGA131125 JPW131097:JPW131125 JZS131097:JZS131125 KJO131097:KJO131125 KTK131097:KTK131125 LDG131097:LDG131125 LNC131097:LNC131125 LWY131097:LWY131125 MGU131097:MGU131125 MQQ131097:MQQ131125 NAM131097:NAM131125 NKI131097:NKI131125 NUE131097:NUE131125 OEA131097:OEA131125 ONW131097:ONW131125 OXS131097:OXS131125 PHO131097:PHO131125 PRK131097:PRK131125 QBG131097:QBG131125 QLC131097:QLC131125 QUY131097:QUY131125 REU131097:REU131125 ROQ131097:ROQ131125 RYM131097:RYM131125 SII131097:SII131125 SSE131097:SSE131125 TCA131097:TCA131125 TLW131097:TLW131125 TVS131097:TVS131125 UFO131097:UFO131125 UPK131097:UPK131125 UZG131097:UZG131125 VJC131097:VJC131125 VSY131097:VSY131125 WCU131097:WCU131125 WMQ131097:WMQ131125 WWM131097:WWM131125 AE196633:AE196661 KA196633:KA196661 TW196633:TW196661 ADS196633:ADS196661 ANO196633:ANO196661 AXK196633:AXK196661 BHG196633:BHG196661 BRC196633:BRC196661 CAY196633:CAY196661 CKU196633:CKU196661 CUQ196633:CUQ196661 DEM196633:DEM196661 DOI196633:DOI196661 DYE196633:DYE196661 EIA196633:EIA196661 ERW196633:ERW196661 FBS196633:FBS196661 FLO196633:FLO196661 FVK196633:FVK196661 GFG196633:GFG196661 GPC196633:GPC196661 GYY196633:GYY196661 HIU196633:HIU196661 HSQ196633:HSQ196661 ICM196633:ICM196661 IMI196633:IMI196661 IWE196633:IWE196661 JGA196633:JGA196661 JPW196633:JPW196661 JZS196633:JZS196661 KJO196633:KJO196661 KTK196633:KTK196661 LDG196633:LDG196661 LNC196633:LNC196661 LWY196633:LWY196661 MGU196633:MGU196661 MQQ196633:MQQ196661 NAM196633:NAM196661 NKI196633:NKI196661 NUE196633:NUE196661 OEA196633:OEA196661 ONW196633:ONW196661 OXS196633:OXS196661 PHO196633:PHO196661 PRK196633:PRK196661 QBG196633:QBG196661 QLC196633:QLC196661 QUY196633:QUY196661 REU196633:REU196661 ROQ196633:ROQ196661 RYM196633:RYM196661 SII196633:SII196661 SSE196633:SSE196661 TCA196633:TCA196661 TLW196633:TLW196661 TVS196633:TVS196661 UFO196633:UFO196661 UPK196633:UPK196661 UZG196633:UZG196661 VJC196633:VJC196661 VSY196633:VSY196661 WCU196633:WCU196661 WMQ196633:WMQ196661 WWM196633:WWM196661 AE262169:AE262197 KA262169:KA262197 TW262169:TW262197 ADS262169:ADS262197 ANO262169:ANO262197 AXK262169:AXK262197 BHG262169:BHG262197 BRC262169:BRC262197 CAY262169:CAY262197 CKU262169:CKU262197 CUQ262169:CUQ262197 DEM262169:DEM262197 DOI262169:DOI262197 DYE262169:DYE262197 EIA262169:EIA262197 ERW262169:ERW262197 FBS262169:FBS262197 FLO262169:FLO262197 FVK262169:FVK262197 GFG262169:GFG262197 GPC262169:GPC262197 GYY262169:GYY262197 HIU262169:HIU262197 HSQ262169:HSQ262197 ICM262169:ICM262197 IMI262169:IMI262197 IWE262169:IWE262197 JGA262169:JGA262197 JPW262169:JPW262197 JZS262169:JZS262197 KJO262169:KJO262197 KTK262169:KTK262197 LDG262169:LDG262197 LNC262169:LNC262197 LWY262169:LWY262197 MGU262169:MGU262197 MQQ262169:MQQ262197 NAM262169:NAM262197 NKI262169:NKI262197 NUE262169:NUE262197 OEA262169:OEA262197 ONW262169:ONW262197 OXS262169:OXS262197 PHO262169:PHO262197 PRK262169:PRK262197 QBG262169:QBG262197 QLC262169:QLC262197 QUY262169:QUY262197 REU262169:REU262197 ROQ262169:ROQ262197 RYM262169:RYM262197 SII262169:SII262197 SSE262169:SSE262197 TCA262169:TCA262197 TLW262169:TLW262197 TVS262169:TVS262197 UFO262169:UFO262197 UPK262169:UPK262197 UZG262169:UZG262197 VJC262169:VJC262197 VSY262169:VSY262197 WCU262169:WCU262197 WMQ262169:WMQ262197 WWM262169:WWM262197 AE327705:AE327733 KA327705:KA327733 TW327705:TW327733 ADS327705:ADS327733 ANO327705:ANO327733 AXK327705:AXK327733 BHG327705:BHG327733 BRC327705:BRC327733 CAY327705:CAY327733 CKU327705:CKU327733 CUQ327705:CUQ327733 DEM327705:DEM327733 DOI327705:DOI327733 DYE327705:DYE327733 EIA327705:EIA327733 ERW327705:ERW327733 FBS327705:FBS327733 FLO327705:FLO327733 FVK327705:FVK327733 GFG327705:GFG327733 GPC327705:GPC327733 GYY327705:GYY327733 HIU327705:HIU327733 HSQ327705:HSQ327733 ICM327705:ICM327733 IMI327705:IMI327733 IWE327705:IWE327733 JGA327705:JGA327733 JPW327705:JPW327733 JZS327705:JZS327733 KJO327705:KJO327733 KTK327705:KTK327733 LDG327705:LDG327733 LNC327705:LNC327733 LWY327705:LWY327733 MGU327705:MGU327733 MQQ327705:MQQ327733 NAM327705:NAM327733 NKI327705:NKI327733 NUE327705:NUE327733 OEA327705:OEA327733 ONW327705:ONW327733 OXS327705:OXS327733 PHO327705:PHO327733 PRK327705:PRK327733 QBG327705:QBG327733 QLC327705:QLC327733 QUY327705:QUY327733 REU327705:REU327733 ROQ327705:ROQ327733 RYM327705:RYM327733 SII327705:SII327733 SSE327705:SSE327733 TCA327705:TCA327733 TLW327705:TLW327733 TVS327705:TVS327733 UFO327705:UFO327733 UPK327705:UPK327733 UZG327705:UZG327733 VJC327705:VJC327733 VSY327705:VSY327733 WCU327705:WCU327733 WMQ327705:WMQ327733 WWM327705:WWM327733 AE393241:AE393269 KA393241:KA393269 TW393241:TW393269 ADS393241:ADS393269 ANO393241:ANO393269 AXK393241:AXK393269 BHG393241:BHG393269 BRC393241:BRC393269 CAY393241:CAY393269 CKU393241:CKU393269 CUQ393241:CUQ393269 DEM393241:DEM393269 DOI393241:DOI393269 DYE393241:DYE393269 EIA393241:EIA393269 ERW393241:ERW393269 FBS393241:FBS393269 FLO393241:FLO393269 FVK393241:FVK393269 GFG393241:GFG393269 GPC393241:GPC393269 GYY393241:GYY393269 HIU393241:HIU393269 HSQ393241:HSQ393269 ICM393241:ICM393269 IMI393241:IMI393269 IWE393241:IWE393269 JGA393241:JGA393269 JPW393241:JPW393269 JZS393241:JZS393269 KJO393241:KJO393269 KTK393241:KTK393269 LDG393241:LDG393269 LNC393241:LNC393269 LWY393241:LWY393269 MGU393241:MGU393269 MQQ393241:MQQ393269 NAM393241:NAM393269 NKI393241:NKI393269 NUE393241:NUE393269 OEA393241:OEA393269 ONW393241:ONW393269 OXS393241:OXS393269 PHO393241:PHO393269 PRK393241:PRK393269 QBG393241:QBG393269 QLC393241:QLC393269 QUY393241:QUY393269 REU393241:REU393269 ROQ393241:ROQ393269 RYM393241:RYM393269 SII393241:SII393269 SSE393241:SSE393269 TCA393241:TCA393269 TLW393241:TLW393269 TVS393241:TVS393269 UFO393241:UFO393269 UPK393241:UPK393269 UZG393241:UZG393269 VJC393241:VJC393269 VSY393241:VSY393269 WCU393241:WCU393269 WMQ393241:WMQ393269 WWM393241:WWM393269 AE458777:AE458805 KA458777:KA458805 TW458777:TW458805 ADS458777:ADS458805 ANO458777:ANO458805 AXK458777:AXK458805 BHG458777:BHG458805 BRC458777:BRC458805 CAY458777:CAY458805 CKU458777:CKU458805 CUQ458777:CUQ458805 DEM458777:DEM458805 DOI458777:DOI458805 DYE458777:DYE458805 EIA458777:EIA458805 ERW458777:ERW458805 FBS458777:FBS458805 FLO458777:FLO458805 FVK458777:FVK458805 GFG458777:GFG458805 GPC458777:GPC458805 GYY458777:GYY458805 HIU458777:HIU458805 HSQ458777:HSQ458805 ICM458777:ICM458805 IMI458777:IMI458805 IWE458777:IWE458805 JGA458777:JGA458805 JPW458777:JPW458805 JZS458777:JZS458805 KJO458777:KJO458805 KTK458777:KTK458805 LDG458777:LDG458805 LNC458777:LNC458805 LWY458777:LWY458805 MGU458777:MGU458805 MQQ458777:MQQ458805 NAM458777:NAM458805 NKI458777:NKI458805 NUE458777:NUE458805 OEA458777:OEA458805 ONW458777:ONW458805 OXS458777:OXS458805 PHO458777:PHO458805 PRK458777:PRK458805 QBG458777:QBG458805 QLC458777:QLC458805 QUY458777:QUY458805 REU458777:REU458805 ROQ458777:ROQ458805 RYM458777:RYM458805 SII458777:SII458805 SSE458777:SSE458805 TCA458777:TCA458805 TLW458777:TLW458805 TVS458777:TVS458805 UFO458777:UFO458805 UPK458777:UPK458805 UZG458777:UZG458805 VJC458777:VJC458805 VSY458777:VSY458805 WCU458777:WCU458805 WMQ458777:WMQ458805 WWM458777:WWM458805 AE524313:AE524341 KA524313:KA524341 TW524313:TW524341 ADS524313:ADS524341 ANO524313:ANO524341 AXK524313:AXK524341 BHG524313:BHG524341 BRC524313:BRC524341 CAY524313:CAY524341 CKU524313:CKU524341 CUQ524313:CUQ524341 DEM524313:DEM524341 DOI524313:DOI524341 DYE524313:DYE524341 EIA524313:EIA524341 ERW524313:ERW524341 FBS524313:FBS524341 FLO524313:FLO524341 FVK524313:FVK524341 GFG524313:GFG524341 GPC524313:GPC524341 GYY524313:GYY524341 HIU524313:HIU524341 HSQ524313:HSQ524341 ICM524313:ICM524341 IMI524313:IMI524341 IWE524313:IWE524341 JGA524313:JGA524341 JPW524313:JPW524341 JZS524313:JZS524341 KJO524313:KJO524341 KTK524313:KTK524341 LDG524313:LDG524341 LNC524313:LNC524341 LWY524313:LWY524341 MGU524313:MGU524341 MQQ524313:MQQ524341 NAM524313:NAM524341 NKI524313:NKI524341 NUE524313:NUE524341 OEA524313:OEA524341 ONW524313:ONW524341 OXS524313:OXS524341 PHO524313:PHO524341 PRK524313:PRK524341 QBG524313:QBG524341 QLC524313:QLC524341 QUY524313:QUY524341 REU524313:REU524341 ROQ524313:ROQ524341 RYM524313:RYM524341 SII524313:SII524341 SSE524313:SSE524341 TCA524313:TCA524341 TLW524313:TLW524341 TVS524313:TVS524341 UFO524313:UFO524341 UPK524313:UPK524341 UZG524313:UZG524341 VJC524313:VJC524341 VSY524313:VSY524341 WCU524313:WCU524341 WMQ524313:WMQ524341 WWM524313:WWM524341 AE589849:AE589877 KA589849:KA589877 TW589849:TW589877 ADS589849:ADS589877 ANO589849:ANO589877 AXK589849:AXK589877 BHG589849:BHG589877 BRC589849:BRC589877 CAY589849:CAY589877 CKU589849:CKU589877 CUQ589849:CUQ589877 DEM589849:DEM589877 DOI589849:DOI589877 DYE589849:DYE589877 EIA589849:EIA589877 ERW589849:ERW589877 FBS589849:FBS589877 FLO589849:FLO589877 FVK589849:FVK589877 GFG589849:GFG589877 GPC589849:GPC589877 GYY589849:GYY589877 HIU589849:HIU589877 HSQ589849:HSQ589877 ICM589849:ICM589877 IMI589849:IMI589877 IWE589849:IWE589877 JGA589849:JGA589877 JPW589849:JPW589877 JZS589849:JZS589877 KJO589849:KJO589877 KTK589849:KTK589877 LDG589849:LDG589877 LNC589849:LNC589877 LWY589849:LWY589877 MGU589849:MGU589877 MQQ589849:MQQ589877 NAM589849:NAM589877 NKI589849:NKI589877 NUE589849:NUE589877 OEA589849:OEA589877 ONW589849:ONW589877 OXS589849:OXS589877 PHO589849:PHO589877 PRK589849:PRK589877 QBG589849:QBG589877 QLC589849:QLC589877 QUY589849:QUY589877 REU589849:REU589877 ROQ589849:ROQ589877 RYM589849:RYM589877 SII589849:SII589877 SSE589849:SSE589877 TCA589849:TCA589877 TLW589849:TLW589877 TVS589849:TVS589877 UFO589849:UFO589877 UPK589849:UPK589877 UZG589849:UZG589877 VJC589849:VJC589877 VSY589849:VSY589877 WCU589849:WCU589877 WMQ589849:WMQ589877 WWM589849:WWM589877 AE655385:AE655413 KA655385:KA655413 TW655385:TW655413 ADS655385:ADS655413 ANO655385:ANO655413 AXK655385:AXK655413 BHG655385:BHG655413 BRC655385:BRC655413 CAY655385:CAY655413 CKU655385:CKU655413 CUQ655385:CUQ655413 DEM655385:DEM655413 DOI655385:DOI655413 DYE655385:DYE655413 EIA655385:EIA655413 ERW655385:ERW655413 FBS655385:FBS655413 FLO655385:FLO655413 FVK655385:FVK655413 GFG655385:GFG655413 GPC655385:GPC655413 GYY655385:GYY655413 HIU655385:HIU655413 HSQ655385:HSQ655413 ICM655385:ICM655413 IMI655385:IMI655413 IWE655385:IWE655413 JGA655385:JGA655413 JPW655385:JPW655413 JZS655385:JZS655413 KJO655385:KJO655413 KTK655385:KTK655413 LDG655385:LDG655413 LNC655385:LNC655413 LWY655385:LWY655413 MGU655385:MGU655413 MQQ655385:MQQ655413 NAM655385:NAM655413 NKI655385:NKI655413 NUE655385:NUE655413 OEA655385:OEA655413 ONW655385:ONW655413 OXS655385:OXS655413 PHO655385:PHO655413 PRK655385:PRK655413 QBG655385:QBG655413 QLC655385:QLC655413 QUY655385:QUY655413 REU655385:REU655413 ROQ655385:ROQ655413 RYM655385:RYM655413 SII655385:SII655413 SSE655385:SSE655413 TCA655385:TCA655413 TLW655385:TLW655413 TVS655385:TVS655413 UFO655385:UFO655413 UPK655385:UPK655413 UZG655385:UZG655413 VJC655385:VJC655413 VSY655385:VSY655413 WCU655385:WCU655413 WMQ655385:WMQ655413 WWM655385:WWM655413 AE720921:AE720949 KA720921:KA720949 TW720921:TW720949 ADS720921:ADS720949 ANO720921:ANO720949 AXK720921:AXK720949 BHG720921:BHG720949 BRC720921:BRC720949 CAY720921:CAY720949 CKU720921:CKU720949 CUQ720921:CUQ720949 DEM720921:DEM720949 DOI720921:DOI720949 DYE720921:DYE720949 EIA720921:EIA720949 ERW720921:ERW720949 FBS720921:FBS720949 FLO720921:FLO720949 FVK720921:FVK720949 GFG720921:GFG720949 GPC720921:GPC720949 GYY720921:GYY720949 HIU720921:HIU720949 HSQ720921:HSQ720949 ICM720921:ICM720949 IMI720921:IMI720949 IWE720921:IWE720949 JGA720921:JGA720949 JPW720921:JPW720949 JZS720921:JZS720949 KJO720921:KJO720949 KTK720921:KTK720949 LDG720921:LDG720949 LNC720921:LNC720949 LWY720921:LWY720949 MGU720921:MGU720949 MQQ720921:MQQ720949 NAM720921:NAM720949 NKI720921:NKI720949 NUE720921:NUE720949 OEA720921:OEA720949 ONW720921:ONW720949 OXS720921:OXS720949 PHO720921:PHO720949 PRK720921:PRK720949 QBG720921:QBG720949 QLC720921:QLC720949 QUY720921:QUY720949 REU720921:REU720949 ROQ720921:ROQ720949 RYM720921:RYM720949 SII720921:SII720949 SSE720921:SSE720949 TCA720921:TCA720949 TLW720921:TLW720949 TVS720921:TVS720949 UFO720921:UFO720949 UPK720921:UPK720949 UZG720921:UZG720949 VJC720921:VJC720949 VSY720921:VSY720949 WCU720921:WCU720949 WMQ720921:WMQ720949 WWM720921:WWM720949 AE786457:AE786485 KA786457:KA786485 TW786457:TW786485 ADS786457:ADS786485 ANO786457:ANO786485 AXK786457:AXK786485 BHG786457:BHG786485 BRC786457:BRC786485 CAY786457:CAY786485 CKU786457:CKU786485 CUQ786457:CUQ786485 DEM786457:DEM786485 DOI786457:DOI786485 DYE786457:DYE786485 EIA786457:EIA786485 ERW786457:ERW786485 FBS786457:FBS786485 FLO786457:FLO786485 FVK786457:FVK786485 GFG786457:GFG786485 GPC786457:GPC786485 GYY786457:GYY786485 HIU786457:HIU786485 HSQ786457:HSQ786485 ICM786457:ICM786485 IMI786457:IMI786485 IWE786457:IWE786485 JGA786457:JGA786485 JPW786457:JPW786485 JZS786457:JZS786485 KJO786457:KJO786485 KTK786457:KTK786485 LDG786457:LDG786485 LNC786457:LNC786485 LWY786457:LWY786485 MGU786457:MGU786485 MQQ786457:MQQ786485 NAM786457:NAM786485 NKI786457:NKI786485 NUE786457:NUE786485 OEA786457:OEA786485 ONW786457:ONW786485 OXS786457:OXS786485 PHO786457:PHO786485 PRK786457:PRK786485 QBG786457:QBG786485 QLC786457:QLC786485 QUY786457:QUY786485 REU786457:REU786485 ROQ786457:ROQ786485 RYM786457:RYM786485 SII786457:SII786485 SSE786457:SSE786485 TCA786457:TCA786485 TLW786457:TLW786485 TVS786457:TVS786485 UFO786457:UFO786485 UPK786457:UPK786485 UZG786457:UZG786485 VJC786457:VJC786485 VSY786457:VSY786485 WCU786457:WCU786485 WMQ786457:WMQ786485 WWM786457:WWM786485 AE851993:AE852021 KA851993:KA852021 TW851993:TW852021 ADS851993:ADS852021 ANO851993:ANO852021 AXK851993:AXK852021 BHG851993:BHG852021 BRC851993:BRC852021 CAY851993:CAY852021 CKU851993:CKU852021 CUQ851993:CUQ852021 DEM851993:DEM852021 DOI851993:DOI852021 DYE851993:DYE852021 EIA851993:EIA852021 ERW851993:ERW852021 FBS851993:FBS852021 FLO851993:FLO852021 FVK851993:FVK852021 GFG851993:GFG852021 GPC851993:GPC852021 GYY851993:GYY852021 HIU851993:HIU852021 HSQ851993:HSQ852021 ICM851993:ICM852021 IMI851993:IMI852021 IWE851993:IWE852021 JGA851993:JGA852021 JPW851993:JPW852021 JZS851993:JZS852021 KJO851993:KJO852021 KTK851993:KTK852021 LDG851993:LDG852021 LNC851993:LNC852021 LWY851993:LWY852021 MGU851993:MGU852021 MQQ851993:MQQ852021 NAM851993:NAM852021 NKI851993:NKI852021 NUE851993:NUE852021 OEA851993:OEA852021 ONW851993:ONW852021 OXS851993:OXS852021 PHO851993:PHO852021 PRK851993:PRK852021 QBG851993:QBG852021 QLC851993:QLC852021 QUY851993:QUY852021 REU851993:REU852021 ROQ851993:ROQ852021 RYM851993:RYM852021 SII851993:SII852021 SSE851993:SSE852021 TCA851993:TCA852021 TLW851993:TLW852021 TVS851993:TVS852021 UFO851993:UFO852021 UPK851993:UPK852021 UZG851993:UZG852021 VJC851993:VJC852021 VSY851993:VSY852021 WCU851993:WCU852021 WMQ851993:WMQ852021 WWM851993:WWM852021 AE917529:AE917557 KA917529:KA917557 TW917529:TW917557 ADS917529:ADS917557 ANO917529:ANO917557 AXK917529:AXK917557 BHG917529:BHG917557 BRC917529:BRC917557 CAY917529:CAY917557 CKU917529:CKU917557 CUQ917529:CUQ917557 DEM917529:DEM917557 DOI917529:DOI917557 DYE917529:DYE917557 EIA917529:EIA917557 ERW917529:ERW917557 FBS917529:FBS917557 FLO917529:FLO917557 FVK917529:FVK917557 GFG917529:GFG917557 GPC917529:GPC917557 GYY917529:GYY917557 HIU917529:HIU917557 HSQ917529:HSQ917557 ICM917529:ICM917557 IMI917529:IMI917557 IWE917529:IWE917557 JGA917529:JGA917557 JPW917529:JPW917557 JZS917529:JZS917557 KJO917529:KJO917557 KTK917529:KTK917557 LDG917529:LDG917557 LNC917529:LNC917557 LWY917529:LWY917557 MGU917529:MGU917557 MQQ917529:MQQ917557 NAM917529:NAM917557 NKI917529:NKI917557 NUE917529:NUE917557 OEA917529:OEA917557 ONW917529:ONW917557 OXS917529:OXS917557 PHO917529:PHO917557 PRK917529:PRK917557 QBG917529:QBG917557 QLC917529:QLC917557 QUY917529:QUY917557 REU917529:REU917557 ROQ917529:ROQ917557 RYM917529:RYM917557 SII917529:SII917557 SSE917529:SSE917557 TCA917529:TCA917557 TLW917529:TLW917557 TVS917529:TVS917557 UFO917529:UFO917557 UPK917529:UPK917557 UZG917529:UZG917557 VJC917529:VJC917557 VSY917529:VSY917557 WCU917529:WCU917557 WMQ917529:WMQ917557 WWM917529:WWM917557 AE983065:AE983093 KA983065:KA983093 TW983065:TW983093 ADS983065:ADS983093 ANO983065:ANO983093 AXK983065:AXK983093 BHG983065:BHG983093 BRC983065:BRC983093 CAY983065:CAY983093 CKU983065:CKU983093 CUQ983065:CUQ983093 DEM983065:DEM983093 DOI983065:DOI983093 DYE983065:DYE983093 EIA983065:EIA983093 ERW983065:ERW983093 FBS983065:FBS983093 FLO983065:FLO983093 FVK983065:FVK983093 GFG983065:GFG983093 GPC983065:GPC983093 GYY983065:GYY983093 HIU983065:HIU983093 HSQ983065:HSQ983093 ICM983065:ICM983093 IMI983065:IMI983093 IWE983065:IWE983093 JGA983065:JGA983093 JPW983065:JPW983093 JZS983065:JZS983093 KJO983065:KJO983093 KTK983065:KTK983093 LDG983065:LDG983093 LNC983065:LNC983093 LWY983065:LWY983093 MGU983065:MGU983093 MQQ983065:MQQ983093 NAM983065:NAM983093 NKI983065:NKI983093 NUE983065:NUE983093 OEA983065:OEA983093 ONW983065:ONW983093 OXS983065:OXS983093 PHO983065:PHO983093 PRK983065:PRK983093 QBG983065:QBG983093 QLC983065:QLC983093 QUY983065:QUY983093 REU983065:REU983093 ROQ983065:ROQ983093 RYM983065:RYM983093 SII983065:SII983093 SSE983065:SSE983093 TCA983065:TCA983093 TLW983065:TLW983093 TVS983065:TVS983093 UFO983065:UFO983093 UPK983065:UPK983093 UZG983065:UZG983093 VJC983065:VJC983093 VSY983065:VSY983093 WCU983065:WCU983093 WMQ983065:WMQ983093 WWM983065:WWM983093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P80"/>
  <sheetViews>
    <sheetView showGridLines="0" view="pageBreakPreview" zoomScale="75" zoomScaleNormal="100" zoomScaleSheetLayoutView="75" workbookViewId="0">
      <selection activeCell="R5" sqref="R5:U5"/>
    </sheetView>
  </sheetViews>
  <sheetFormatPr defaultColWidth="8.09765625" defaultRowHeight="21" customHeight="1"/>
  <cols>
    <col min="1" max="1" width="2.5" style="200" customWidth="1"/>
    <col min="2" max="16" width="3.19921875" style="200" customWidth="1"/>
    <col min="17" max="17" width="5.296875" style="200" customWidth="1"/>
    <col min="18" max="31" width="3.19921875" style="200" customWidth="1"/>
    <col min="32" max="32" width="5.09765625" style="200" customWidth="1"/>
    <col min="33" max="36" width="3.19921875" style="200" customWidth="1"/>
    <col min="37" max="37" width="3" style="200" customWidth="1"/>
    <col min="38" max="38" width="3.69921875" style="200" customWidth="1"/>
    <col min="39" max="39" width="2.19921875" style="200" customWidth="1"/>
    <col min="40" max="40" width="1.5" style="200" customWidth="1"/>
    <col min="41" max="41" width="10.5" style="257" hidden="1" customWidth="1"/>
    <col min="42" max="42" width="4.3984375" style="200" hidden="1" customWidth="1"/>
    <col min="43" max="256" width="8.09765625" style="200"/>
    <col min="257" max="257" width="2.5" style="200" customWidth="1"/>
    <col min="258" max="292" width="3.19921875" style="200" customWidth="1"/>
    <col min="293" max="293" width="3" style="200" customWidth="1"/>
    <col min="294" max="294" width="3.69921875" style="200" customWidth="1"/>
    <col min="295" max="295" width="2.19921875" style="200" customWidth="1"/>
    <col min="296" max="296" width="1.5" style="200" customWidth="1"/>
    <col min="297" max="298" width="0" style="200" hidden="1" customWidth="1"/>
    <col min="299" max="512" width="8.09765625" style="200"/>
    <col min="513" max="513" width="2.5" style="200" customWidth="1"/>
    <col min="514" max="548" width="3.19921875" style="200" customWidth="1"/>
    <col min="549" max="549" width="3" style="200" customWidth="1"/>
    <col min="550" max="550" width="3.69921875" style="200" customWidth="1"/>
    <col min="551" max="551" width="2.19921875" style="200" customWidth="1"/>
    <col min="552" max="552" width="1.5" style="200" customWidth="1"/>
    <col min="553" max="554" width="0" style="200" hidden="1" customWidth="1"/>
    <col min="555" max="768" width="8.09765625" style="200"/>
    <col min="769" max="769" width="2.5" style="200" customWidth="1"/>
    <col min="770" max="804" width="3.19921875" style="200" customWidth="1"/>
    <col min="805" max="805" width="3" style="200" customWidth="1"/>
    <col min="806" max="806" width="3.69921875" style="200" customWidth="1"/>
    <col min="807" max="807" width="2.19921875" style="200" customWidth="1"/>
    <col min="808" max="808" width="1.5" style="200" customWidth="1"/>
    <col min="809" max="810" width="0" style="200" hidden="1" customWidth="1"/>
    <col min="811" max="1024" width="8.09765625" style="200"/>
    <col min="1025" max="1025" width="2.5" style="200" customWidth="1"/>
    <col min="1026" max="1060" width="3.19921875" style="200" customWidth="1"/>
    <col min="1061" max="1061" width="3" style="200" customWidth="1"/>
    <col min="1062" max="1062" width="3.69921875" style="200" customWidth="1"/>
    <col min="1063" max="1063" width="2.19921875" style="200" customWidth="1"/>
    <col min="1064" max="1064" width="1.5" style="200" customWidth="1"/>
    <col min="1065" max="1066" width="0" style="200" hidden="1" customWidth="1"/>
    <col min="1067" max="1280" width="8.09765625" style="200"/>
    <col min="1281" max="1281" width="2.5" style="200" customWidth="1"/>
    <col min="1282" max="1316" width="3.19921875" style="200" customWidth="1"/>
    <col min="1317" max="1317" width="3" style="200" customWidth="1"/>
    <col min="1318" max="1318" width="3.69921875" style="200" customWidth="1"/>
    <col min="1319" max="1319" width="2.19921875" style="200" customWidth="1"/>
    <col min="1320" max="1320" width="1.5" style="200" customWidth="1"/>
    <col min="1321" max="1322" width="0" style="200" hidden="1" customWidth="1"/>
    <col min="1323" max="1536" width="8.09765625" style="200"/>
    <col min="1537" max="1537" width="2.5" style="200" customWidth="1"/>
    <col min="1538" max="1572" width="3.19921875" style="200" customWidth="1"/>
    <col min="1573" max="1573" width="3" style="200" customWidth="1"/>
    <col min="1574" max="1574" width="3.69921875" style="200" customWidth="1"/>
    <col min="1575" max="1575" width="2.19921875" style="200" customWidth="1"/>
    <col min="1576" max="1576" width="1.5" style="200" customWidth="1"/>
    <col min="1577" max="1578" width="0" style="200" hidden="1" customWidth="1"/>
    <col min="1579" max="1792" width="8.09765625" style="200"/>
    <col min="1793" max="1793" width="2.5" style="200" customWidth="1"/>
    <col min="1794" max="1828" width="3.19921875" style="200" customWidth="1"/>
    <col min="1829" max="1829" width="3" style="200" customWidth="1"/>
    <col min="1830" max="1830" width="3.69921875" style="200" customWidth="1"/>
    <col min="1831" max="1831" width="2.19921875" style="200" customWidth="1"/>
    <col min="1832" max="1832" width="1.5" style="200" customWidth="1"/>
    <col min="1833" max="1834" width="0" style="200" hidden="1" customWidth="1"/>
    <col min="1835" max="2048" width="8.09765625" style="200"/>
    <col min="2049" max="2049" width="2.5" style="200" customWidth="1"/>
    <col min="2050" max="2084" width="3.19921875" style="200" customWidth="1"/>
    <col min="2085" max="2085" width="3" style="200" customWidth="1"/>
    <col min="2086" max="2086" width="3.69921875" style="200" customWidth="1"/>
    <col min="2087" max="2087" width="2.19921875" style="200" customWidth="1"/>
    <col min="2088" max="2088" width="1.5" style="200" customWidth="1"/>
    <col min="2089" max="2090" width="0" style="200" hidden="1" customWidth="1"/>
    <col min="2091" max="2304" width="8.09765625" style="200"/>
    <col min="2305" max="2305" width="2.5" style="200" customWidth="1"/>
    <col min="2306" max="2340" width="3.19921875" style="200" customWidth="1"/>
    <col min="2341" max="2341" width="3" style="200" customWidth="1"/>
    <col min="2342" max="2342" width="3.69921875" style="200" customWidth="1"/>
    <col min="2343" max="2343" width="2.19921875" style="200" customWidth="1"/>
    <col min="2344" max="2344" width="1.5" style="200" customWidth="1"/>
    <col min="2345" max="2346" width="0" style="200" hidden="1" customWidth="1"/>
    <col min="2347" max="2560" width="8.09765625" style="200"/>
    <col min="2561" max="2561" width="2.5" style="200" customWidth="1"/>
    <col min="2562" max="2596" width="3.19921875" style="200" customWidth="1"/>
    <col min="2597" max="2597" width="3" style="200" customWidth="1"/>
    <col min="2598" max="2598" width="3.69921875" style="200" customWidth="1"/>
    <col min="2599" max="2599" width="2.19921875" style="200" customWidth="1"/>
    <col min="2600" max="2600" width="1.5" style="200" customWidth="1"/>
    <col min="2601" max="2602" width="0" style="200" hidden="1" customWidth="1"/>
    <col min="2603" max="2816" width="8.09765625" style="200"/>
    <col min="2817" max="2817" width="2.5" style="200" customWidth="1"/>
    <col min="2818" max="2852" width="3.19921875" style="200" customWidth="1"/>
    <col min="2853" max="2853" width="3" style="200" customWidth="1"/>
    <col min="2854" max="2854" width="3.69921875" style="200" customWidth="1"/>
    <col min="2855" max="2855" width="2.19921875" style="200" customWidth="1"/>
    <col min="2856" max="2856" width="1.5" style="200" customWidth="1"/>
    <col min="2857" max="2858" width="0" style="200" hidden="1" customWidth="1"/>
    <col min="2859" max="3072" width="8.09765625" style="200"/>
    <col min="3073" max="3073" width="2.5" style="200" customWidth="1"/>
    <col min="3074" max="3108" width="3.19921875" style="200" customWidth="1"/>
    <col min="3109" max="3109" width="3" style="200" customWidth="1"/>
    <col min="3110" max="3110" width="3.69921875" style="200" customWidth="1"/>
    <col min="3111" max="3111" width="2.19921875" style="200" customWidth="1"/>
    <col min="3112" max="3112" width="1.5" style="200" customWidth="1"/>
    <col min="3113" max="3114" width="0" style="200" hidden="1" customWidth="1"/>
    <col min="3115" max="3328" width="8.09765625" style="200"/>
    <col min="3329" max="3329" width="2.5" style="200" customWidth="1"/>
    <col min="3330" max="3364" width="3.19921875" style="200" customWidth="1"/>
    <col min="3365" max="3365" width="3" style="200" customWidth="1"/>
    <col min="3366" max="3366" width="3.69921875" style="200" customWidth="1"/>
    <col min="3367" max="3367" width="2.19921875" style="200" customWidth="1"/>
    <col min="3368" max="3368" width="1.5" style="200" customWidth="1"/>
    <col min="3369" max="3370" width="0" style="200" hidden="1" customWidth="1"/>
    <col min="3371" max="3584" width="8.09765625" style="200"/>
    <col min="3585" max="3585" width="2.5" style="200" customWidth="1"/>
    <col min="3586" max="3620" width="3.19921875" style="200" customWidth="1"/>
    <col min="3621" max="3621" width="3" style="200" customWidth="1"/>
    <col min="3622" max="3622" width="3.69921875" style="200" customWidth="1"/>
    <col min="3623" max="3623" width="2.19921875" style="200" customWidth="1"/>
    <col min="3624" max="3624" width="1.5" style="200" customWidth="1"/>
    <col min="3625" max="3626" width="0" style="200" hidden="1" customWidth="1"/>
    <col min="3627" max="3840" width="8.09765625" style="200"/>
    <col min="3841" max="3841" width="2.5" style="200" customWidth="1"/>
    <col min="3842" max="3876" width="3.19921875" style="200" customWidth="1"/>
    <col min="3877" max="3877" width="3" style="200" customWidth="1"/>
    <col min="3878" max="3878" width="3.69921875" style="200" customWidth="1"/>
    <col min="3879" max="3879" width="2.19921875" style="200" customWidth="1"/>
    <col min="3880" max="3880" width="1.5" style="200" customWidth="1"/>
    <col min="3881" max="3882" width="0" style="200" hidden="1" customWidth="1"/>
    <col min="3883" max="4096" width="8.09765625" style="200"/>
    <col min="4097" max="4097" width="2.5" style="200" customWidth="1"/>
    <col min="4098" max="4132" width="3.19921875" style="200" customWidth="1"/>
    <col min="4133" max="4133" width="3" style="200" customWidth="1"/>
    <col min="4134" max="4134" width="3.69921875" style="200" customWidth="1"/>
    <col min="4135" max="4135" width="2.19921875" style="200" customWidth="1"/>
    <col min="4136" max="4136" width="1.5" style="200" customWidth="1"/>
    <col min="4137" max="4138" width="0" style="200" hidden="1" customWidth="1"/>
    <col min="4139" max="4352" width="8.09765625" style="200"/>
    <col min="4353" max="4353" width="2.5" style="200" customWidth="1"/>
    <col min="4354" max="4388" width="3.19921875" style="200" customWidth="1"/>
    <col min="4389" max="4389" width="3" style="200" customWidth="1"/>
    <col min="4390" max="4390" width="3.69921875" style="200" customWidth="1"/>
    <col min="4391" max="4391" width="2.19921875" style="200" customWidth="1"/>
    <col min="4392" max="4392" width="1.5" style="200" customWidth="1"/>
    <col min="4393" max="4394" width="0" style="200" hidden="1" customWidth="1"/>
    <col min="4395" max="4608" width="8.09765625" style="200"/>
    <col min="4609" max="4609" width="2.5" style="200" customWidth="1"/>
    <col min="4610" max="4644" width="3.19921875" style="200" customWidth="1"/>
    <col min="4645" max="4645" width="3" style="200" customWidth="1"/>
    <col min="4646" max="4646" width="3.69921875" style="200" customWidth="1"/>
    <col min="4647" max="4647" width="2.19921875" style="200" customWidth="1"/>
    <col min="4648" max="4648" width="1.5" style="200" customWidth="1"/>
    <col min="4649" max="4650" width="0" style="200" hidden="1" customWidth="1"/>
    <col min="4651" max="4864" width="8.09765625" style="200"/>
    <col min="4865" max="4865" width="2.5" style="200" customWidth="1"/>
    <col min="4866" max="4900" width="3.19921875" style="200" customWidth="1"/>
    <col min="4901" max="4901" width="3" style="200" customWidth="1"/>
    <col min="4902" max="4902" width="3.69921875" style="200" customWidth="1"/>
    <col min="4903" max="4903" width="2.19921875" style="200" customWidth="1"/>
    <col min="4904" max="4904" width="1.5" style="200" customWidth="1"/>
    <col min="4905" max="4906" width="0" style="200" hidden="1" customWidth="1"/>
    <col min="4907" max="5120" width="8.09765625" style="200"/>
    <col min="5121" max="5121" width="2.5" style="200" customWidth="1"/>
    <col min="5122" max="5156" width="3.19921875" style="200" customWidth="1"/>
    <col min="5157" max="5157" width="3" style="200" customWidth="1"/>
    <col min="5158" max="5158" width="3.69921875" style="200" customWidth="1"/>
    <col min="5159" max="5159" width="2.19921875" style="200" customWidth="1"/>
    <col min="5160" max="5160" width="1.5" style="200" customWidth="1"/>
    <col min="5161" max="5162" width="0" style="200" hidden="1" customWidth="1"/>
    <col min="5163" max="5376" width="8.09765625" style="200"/>
    <col min="5377" max="5377" width="2.5" style="200" customWidth="1"/>
    <col min="5378" max="5412" width="3.19921875" style="200" customWidth="1"/>
    <col min="5413" max="5413" width="3" style="200" customWidth="1"/>
    <col min="5414" max="5414" width="3.69921875" style="200" customWidth="1"/>
    <col min="5415" max="5415" width="2.19921875" style="200" customWidth="1"/>
    <col min="5416" max="5416" width="1.5" style="200" customWidth="1"/>
    <col min="5417" max="5418" width="0" style="200" hidden="1" customWidth="1"/>
    <col min="5419" max="5632" width="8.09765625" style="200"/>
    <col min="5633" max="5633" width="2.5" style="200" customWidth="1"/>
    <col min="5634" max="5668" width="3.19921875" style="200" customWidth="1"/>
    <col min="5669" max="5669" width="3" style="200" customWidth="1"/>
    <col min="5670" max="5670" width="3.69921875" style="200" customWidth="1"/>
    <col min="5671" max="5671" width="2.19921875" style="200" customWidth="1"/>
    <col min="5672" max="5672" width="1.5" style="200" customWidth="1"/>
    <col min="5673" max="5674" width="0" style="200" hidden="1" customWidth="1"/>
    <col min="5675" max="5888" width="8.09765625" style="200"/>
    <col min="5889" max="5889" width="2.5" style="200" customWidth="1"/>
    <col min="5890" max="5924" width="3.19921875" style="200" customWidth="1"/>
    <col min="5925" max="5925" width="3" style="200" customWidth="1"/>
    <col min="5926" max="5926" width="3.69921875" style="200" customWidth="1"/>
    <col min="5927" max="5927" width="2.19921875" style="200" customWidth="1"/>
    <col min="5928" max="5928" width="1.5" style="200" customWidth="1"/>
    <col min="5929" max="5930" width="0" style="200" hidden="1" customWidth="1"/>
    <col min="5931" max="6144" width="8.09765625" style="200"/>
    <col min="6145" max="6145" width="2.5" style="200" customWidth="1"/>
    <col min="6146" max="6180" width="3.19921875" style="200" customWidth="1"/>
    <col min="6181" max="6181" width="3" style="200" customWidth="1"/>
    <col min="6182" max="6182" width="3.69921875" style="200" customWidth="1"/>
    <col min="6183" max="6183" width="2.19921875" style="200" customWidth="1"/>
    <col min="6184" max="6184" width="1.5" style="200" customWidth="1"/>
    <col min="6185" max="6186" width="0" style="200" hidden="1" customWidth="1"/>
    <col min="6187" max="6400" width="8.09765625" style="200"/>
    <col min="6401" max="6401" width="2.5" style="200" customWidth="1"/>
    <col min="6402" max="6436" width="3.19921875" style="200" customWidth="1"/>
    <col min="6437" max="6437" width="3" style="200" customWidth="1"/>
    <col min="6438" max="6438" width="3.69921875" style="200" customWidth="1"/>
    <col min="6439" max="6439" width="2.19921875" style="200" customWidth="1"/>
    <col min="6440" max="6440" width="1.5" style="200" customWidth="1"/>
    <col min="6441" max="6442" width="0" style="200" hidden="1" customWidth="1"/>
    <col min="6443" max="6656" width="8.09765625" style="200"/>
    <col min="6657" max="6657" width="2.5" style="200" customWidth="1"/>
    <col min="6658" max="6692" width="3.19921875" style="200" customWidth="1"/>
    <col min="6693" max="6693" width="3" style="200" customWidth="1"/>
    <col min="6694" max="6694" width="3.69921875" style="200" customWidth="1"/>
    <col min="6695" max="6695" width="2.19921875" style="200" customWidth="1"/>
    <col min="6696" max="6696" width="1.5" style="200" customWidth="1"/>
    <col min="6697" max="6698" width="0" style="200" hidden="1" customWidth="1"/>
    <col min="6699" max="6912" width="8.09765625" style="200"/>
    <col min="6913" max="6913" width="2.5" style="200" customWidth="1"/>
    <col min="6914" max="6948" width="3.19921875" style="200" customWidth="1"/>
    <col min="6949" max="6949" width="3" style="200" customWidth="1"/>
    <col min="6950" max="6950" width="3.69921875" style="200" customWidth="1"/>
    <col min="6951" max="6951" width="2.19921875" style="200" customWidth="1"/>
    <col min="6952" max="6952" width="1.5" style="200" customWidth="1"/>
    <col min="6953" max="6954" width="0" style="200" hidden="1" customWidth="1"/>
    <col min="6955" max="7168" width="8.09765625" style="200"/>
    <col min="7169" max="7169" width="2.5" style="200" customWidth="1"/>
    <col min="7170" max="7204" width="3.19921875" style="200" customWidth="1"/>
    <col min="7205" max="7205" width="3" style="200" customWidth="1"/>
    <col min="7206" max="7206" width="3.69921875" style="200" customWidth="1"/>
    <col min="7207" max="7207" width="2.19921875" style="200" customWidth="1"/>
    <col min="7208" max="7208" width="1.5" style="200" customWidth="1"/>
    <col min="7209" max="7210" width="0" style="200" hidden="1" customWidth="1"/>
    <col min="7211" max="7424" width="8.09765625" style="200"/>
    <col min="7425" max="7425" width="2.5" style="200" customWidth="1"/>
    <col min="7426" max="7460" width="3.19921875" style="200" customWidth="1"/>
    <col min="7461" max="7461" width="3" style="200" customWidth="1"/>
    <col min="7462" max="7462" width="3.69921875" style="200" customWidth="1"/>
    <col min="7463" max="7463" width="2.19921875" style="200" customWidth="1"/>
    <col min="7464" max="7464" width="1.5" style="200" customWidth="1"/>
    <col min="7465" max="7466" width="0" style="200" hidden="1" customWidth="1"/>
    <col min="7467" max="7680" width="8.09765625" style="200"/>
    <col min="7681" max="7681" width="2.5" style="200" customWidth="1"/>
    <col min="7682" max="7716" width="3.19921875" style="200" customWidth="1"/>
    <col min="7717" max="7717" width="3" style="200" customWidth="1"/>
    <col min="7718" max="7718" width="3.69921875" style="200" customWidth="1"/>
    <col min="7719" max="7719" width="2.19921875" style="200" customWidth="1"/>
    <col min="7720" max="7720" width="1.5" style="200" customWidth="1"/>
    <col min="7721" max="7722" width="0" style="200" hidden="1" customWidth="1"/>
    <col min="7723" max="7936" width="8.09765625" style="200"/>
    <col min="7937" max="7937" width="2.5" style="200" customWidth="1"/>
    <col min="7938" max="7972" width="3.19921875" style="200" customWidth="1"/>
    <col min="7973" max="7973" width="3" style="200" customWidth="1"/>
    <col min="7974" max="7974" width="3.69921875" style="200" customWidth="1"/>
    <col min="7975" max="7975" width="2.19921875" style="200" customWidth="1"/>
    <col min="7976" max="7976" width="1.5" style="200" customWidth="1"/>
    <col min="7977" max="7978" width="0" style="200" hidden="1" customWidth="1"/>
    <col min="7979" max="8192" width="8.09765625" style="200"/>
    <col min="8193" max="8193" width="2.5" style="200" customWidth="1"/>
    <col min="8194" max="8228" width="3.19921875" style="200" customWidth="1"/>
    <col min="8229" max="8229" width="3" style="200" customWidth="1"/>
    <col min="8230" max="8230" width="3.69921875" style="200" customWidth="1"/>
    <col min="8231" max="8231" width="2.19921875" style="200" customWidth="1"/>
    <col min="8232" max="8232" width="1.5" style="200" customWidth="1"/>
    <col min="8233" max="8234" width="0" style="200" hidden="1" customWidth="1"/>
    <col min="8235" max="8448" width="8.09765625" style="200"/>
    <col min="8449" max="8449" width="2.5" style="200" customWidth="1"/>
    <col min="8450" max="8484" width="3.19921875" style="200" customWidth="1"/>
    <col min="8485" max="8485" width="3" style="200" customWidth="1"/>
    <col min="8486" max="8486" width="3.69921875" style="200" customWidth="1"/>
    <col min="8487" max="8487" width="2.19921875" style="200" customWidth="1"/>
    <col min="8488" max="8488" width="1.5" style="200" customWidth="1"/>
    <col min="8489" max="8490" width="0" style="200" hidden="1" customWidth="1"/>
    <col min="8491" max="8704" width="8.09765625" style="200"/>
    <col min="8705" max="8705" width="2.5" style="200" customWidth="1"/>
    <col min="8706" max="8740" width="3.19921875" style="200" customWidth="1"/>
    <col min="8741" max="8741" width="3" style="200" customWidth="1"/>
    <col min="8742" max="8742" width="3.69921875" style="200" customWidth="1"/>
    <col min="8743" max="8743" width="2.19921875" style="200" customWidth="1"/>
    <col min="8744" max="8744" width="1.5" style="200" customWidth="1"/>
    <col min="8745" max="8746" width="0" style="200" hidden="1" customWidth="1"/>
    <col min="8747" max="8960" width="8.09765625" style="200"/>
    <col min="8961" max="8961" width="2.5" style="200" customWidth="1"/>
    <col min="8962" max="8996" width="3.19921875" style="200" customWidth="1"/>
    <col min="8997" max="8997" width="3" style="200" customWidth="1"/>
    <col min="8998" max="8998" width="3.69921875" style="200" customWidth="1"/>
    <col min="8999" max="8999" width="2.19921875" style="200" customWidth="1"/>
    <col min="9000" max="9000" width="1.5" style="200" customWidth="1"/>
    <col min="9001" max="9002" width="0" style="200" hidden="1" customWidth="1"/>
    <col min="9003" max="9216" width="8.09765625" style="200"/>
    <col min="9217" max="9217" width="2.5" style="200" customWidth="1"/>
    <col min="9218" max="9252" width="3.19921875" style="200" customWidth="1"/>
    <col min="9253" max="9253" width="3" style="200" customWidth="1"/>
    <col min="9254" max="9254" width="3.69921875" style="200" customWidth="1"/>
    <col min="9255" max="9255" width="2.19921875" style="200" customWidth="1"/>
    <col min="9256" max="9256" width="1.5" style="200" customWidth="1"/>
    <col min="9257" max="9258" width="0" style="200" hidden="1" customWidth="1"/>
    <col min="9259" max="9472" width="8.09765625" style="200"/>
    <col min="9473" max="9473" width="2.5" style="200" customWidth="1"/>
    <col min="9474" max="9508" width="3.19921875" style="200" customWidth="1"/>
    <col min="9509" max="9509" width="3" style="200" customWidth="1"/>
    <col min="9510" max="9510" width="3.69921875" style="200" customWidth="1"/>
    <col min="9511" max="9511" width="2.19921875" style="200" customWidth="1"/>
    <col min="9512" max="9512" width="1.5" style="200" customWidth="1"/>
    <col min="9513" max="9514" width="0" style="200" hidden="1" customWidth="1"/>
    <col min="9515" max="9728" width="8.09765625" style="200"/>
    <col min="9729" max="9729" width="2.5" style="200" customWidth="1"/>
    <col min="9730" max="9764" width="3.19921875" style="200" customWidth="1"/>
    <col min="9765" max="9765" width="3" style="200" customWidth="1"/>
    <col min="9766" max="9766" width="3.69921875" style="200" customWidth="1"/>
    <col min="9767" max="9767" width="2.19921875" style="200" customWidth="1"/>
    <col min="9768" max="9768" width="1.5" style="200" customWidth="1"/>
    <col min="9769" max="9770" width="0" style="200" hidden="1" customWidth="1"/>
    <col min="9771" max="9984" width="8.09765625" style="200"/>
    <col min="9985" max="9985" width="2.5" style="200" customWidth="1"/>
    <col min="9986" max="10020" width="3.19921875" style="200" customWidth="1"/>
    <col min="10021" max="10021" width="3" style="200" customWidth="1"/>
    <col min="10022" max="10022" width="3.69921875" style="200" customWidth="1"/>
    <col min="10023" max="10023" width="2.19921875" style="200" customWidth="1"/>
    <col min="10024" max="10024" width="1.5" style="200" customWidth="1"/>
    <col min="10025" max="10026" width="0" style="200" hidden="1" customWidth="1"/>
    <col min="10027" max="10240" width="8.09765625" style="200"/>
    <col min="10241" max="10241" width="2.5" style="200" customWidth="1"/>
    <col min="10242" max="10276" width="3.19921875" style="200" customWidth="1"/>
    <col min="10277" max="10277" width="3" style="200" customWidth="1"/>
    <col min="10278" max="10278" width="3.69921875" style="200" customWidth="1"/>
    <col min="10279" max="10279" width="2.19921875" style="200" customWidth="1"/>
    <col min="10280" max="10280" width="1.5" style="200" customWidth="1"/>
    <col min="10281" max="10282" width="0" style="200" hidden="1" customWidth="1"/>
    <col min="10283" max="10496" width="8.09765625" style="200"/>
    <col min="10497" max="10497" width="2.5" style="200" customWidth="1"/>
    <col min="10498" max="10532" width="3.19921875" style="200" customWidth="1"/>
    <col min="10533" max="10533" width="3" style="200" customWidth="1"/>
    <col min="10534" max="10534" width="3.69921875" style="200" customWidth="1"/>
    <col min="10535" max="10535" width="2.19921875" style="200" customWidth="1"/>
    <col min="10536" max="10536" width="1.5" style="200" customWidth="1"/>
    <col min="10537" max="10538" width="0" style="200" hidden="1" customWidth="1"/>
    <col min="10539" max="10752" width="8.09765625" style="200"/>
    <col min="10753" max="10753" width="2.5" style="200" customWidth="1"/>
    <col min="10754" max="10788" width="3.19921875" style="200" customWidth="1"/>
    <col min="10789" max="10789" width="3" style="200" customWidth="1"/>
    <col min="10790" max="10790" width="3.69921875" style="200" customWidth="1"/>
    <col min="10791" max="10791" width="2.19921875" style="200" customWidth="1"/>
    <col min="10792" max="10792" width="1.5" style="200" customWidth="1"/>
    <col min="10793" max="10794" width="0" style="200" hidden="1" customWidth="1"/>
    <col min="10795" max="11008" width="8.09765625" style="200"/>
    <col min="11009" max="11009" width="2.5" style="200" customWidth="1"/>
    <col min="11010" max="11044" width="3.19921875" style="200" customWidth="1"/>
    <col min="11045" max="11045" width="3" style="200" customWidth="1"/>
    <col min="11046" max="11046" width="3.69921875" style="200" customWidth="1"/>
    <col min="11047" max="11047" width="2.19921875" style="200" customWidth="1"/>
    <col min="11048" max="11048" width="1.5" style="200" customWidth="1"/>
    <col min="11049" max="11050" width="0" style="200" hidden="1" customWidth="1"/>
    <col min="11051" max="11264" width="8.09765625" style="200"/>
    <col min="11265" max="11265" width="2.5" style="200" customWidth="1"/>
    <col min="11266" max="11300" width="3.19921875" style="200" customWidth="1"/>
    <col min="11301" max="11301" width="3" style="200" customWidth="1"/>
    <col min="11302" max="11302" width="3.69921875" style="200" customWidth="1"/>
    <col min="11303" max="11303" width="2.19921875" style="200" customWidth="1"/>
    <col min="11304" max="11304" width="1.5" style="200" customWidth="1"/>
    <col min="11305" max="11306" width="0" style="200" hidden="1" customWidth="1"/>
    <col min="11307" max="11520" width="8.09765625" style="200"/>
    <col min="11521" max="11521" width="2.5" style="200" customWidth="1"/>
    <col min="11522" max="11556" width="3.19921875" style="200" customWidth="1"/>
    <col min="11557" max="11557" width="3" style="200" customWidth="1"/>
    <col min="11558" max="11558" width="3.69921875" style="200" customWidth="1"/>
    <col min="11559" max="11559" width="2.19921875" style="200" customWidth="1"/>
    <col min="11560" max="11560" width="1.5" style="200" customWidth="1"/>
    <col min="11561" max="11562" width="0" style="200" hidden="1" customWidth="1"/>
    <col min="11563" max="11776" width="8.09765625" style="200"/>
    <col min="11777" max="11777" width="2.5" style="200" customWidth="1"/>
    <col min="11778" max="11812" width="3.19921875" style="200" customWidth="1"/>
    <col min="11813" max="11813" width="3" style="200" customWidth="1"/>
    <col min="11814" max="11814" width="3.69921875" style="200" customWidth="1"/>
    <col min="11815" max="11815" width="2.19921875" style="200" customWidth="1"/>
    <col min="11816" max="11816" width="1.5" style="200" customWidth="1"/>
    <col min="11817" max="11818" width="0" style="200" hidden="1" customWidth="1"/>
    <col min="11819" max="12032" width="8.09765625" style="200"/>
    <col min="12033" max="12033" width="2.5" style="200" customWidth="1"/>
    <col min="12034" max="12068" width="3.19921875" style="200" customWidth="1"/>
    <col min="12069" max="12069" width="3" style="200" customWidth="1"/>
    <col min="12070" max="12070" width="3.69921875" style="200" customWidth="1"/>
    <col min="12071" max="12071" width="2.19921875" style="200" customWidth="1"/>
    <col min="12072" max="12072" width="1.5" style="200" customWidth="1"/>
    <col min="12073" max="12074" width="0" style="200" hidden="1" customWidth="1"/>
    <col min="12075" max="12288" width="8.09765625" style="200"/>
    <col min="12289" max="12289" width="2.5" style="200" customWidth="1"/>
    <col min="12290" max="12324" width="3.19921875" style="200" customWidth="1"/>
    <col min="12325" max="12325" width="3" style="200" customWidth="1"/>
    <col min="12326" max="12326" width="3.69921875" style="200" customWidth="1"/>
    <col min="12327" max="12327" width="2.19921875" style="200" customWidth="1"/>
    <col min="12328" max="12328" width="1.5" style="200" customWidth="1"/>
    <col min="12329" max="12330" width="0" style="200" hidden="1" customWidth="1"/>
    <col min="12331" max="12544" width="8.09765625" style="200"/>
    <col min="12545" max="12545" width="2.5" style="200" customWidth="1"/>
    <col min="12546" max="12580" width="3.19921875" style="200" customWidth="1"/>
    <col min="12581" max="12581" width="3" style="200" customWidth="1"/>
    <col min="12582" max="12582" width="3.69921875" style="200" customWidth="1"/>
    <col min="12583" max="12583" width="2.19921875" style="200" customWidth="1"/>
    <col min="12584" max="12584" width="1.5" style="200" customWidth="1"/>
    <col min="12585" max="12586" width="0" style="200" hidden="1" customWidth="1"/>
    <col min="12587" max="12800" width="8.09765625" style="200"/>
    <col min="12801" max="12801" width="2.5" style="200" customWidth="1"/>
    <col min="12802" max="12836" width="3.19921875" style="200" customWidth="1"/>
    <col min="12837" max="12837" width="3" style="200" customWidth="1"/>
    <col min="12838" max="12838" width="3.69921875" style="200" customWidth="1"/>
    <col min="12839" max="12839" width="2.19921875" style="200" customWidth="1"/>
    <col min="12840" max="12840" width="1.5" style="200" customWidth="1"/>
    <col min="12841" max="12842" width="0" style="200" hidden="1" customWidth="1"/>
    <col min="12843" max="13056" width="8.09765625" style="200"/>
    <col min="13057" max="13057" width="2.5" style="200" customWidth="1"/>
    <col min="13058" max="13092" width="3.19921875" style="200" customWidth="1"/>
    <col min="13093" max="13093" width="3" style="200" customWidth="1"/>
    <col min="13094" max="13094" width="3.69921875" style="200" customWidth="1"/>
    <col min="13095" max="13095" width="2.19921875" style="200" customWidth="1"/>
    <col min="13096" max="13096" width="1.5" style="200" customWidth="1"/>
    <col min="13097" max="13098" width="0" style="200" hidden="1" customWidth="1"/>
    <col min="13099" max="13312" width="8.09765625" style="200"/>
    <col min="13313" max="13313" width="2.5" style="200" customWidth="1"/>
    <col min="13314" max="13348" width="3.19921875" style="200" customWidth="1"/>
    <col min="13349" max="13349" width="3" style="200" customWidth="1"/>
    <col min="13350" max="13350" width="3.69921875" style="200" customWidth="1"/>
    <col min="13351" max="13351" width="2.19921875" style="200" customWidth="1"/>
    <col min="13352" max="13352" width="1.5" style="200" customWidth="1"/>
    <col min="13353" max="13354" width="0" style="200" hidden="1" customWidth="1"/>
    <col min="13355" max="13568" width="8.09765625" style="200"/>
    <col min="13569" max="13569" width="2.5" style="200" customWidth="1"/>
    <col min="13570" max="13604" width="3.19921875" style="200" customWidth="1"/>
    <col min="13605" max="13605" width="3" style="200" customWidth="1"/>
    <col min="13606" max="13606" width="3.69921875" style="200" customWidth="1"/>
    <col min="13607" max="13607" width="2.19921875" style="200" customWidth="1"/>
    <col min="13608" max="13608" width="1.5" style="200" customWidth="1"/>
    <col min="13609" max="13610" width="0" style="200" hidden="1" customWidth="1"/>
    <col min="13611" max="13824" width="8.09765625" style="200"/>
    <col min="13825" max="13825" width="2.5" style="200" customWidth="1"/>
    <col min="13826" max="13860" width="3.19921875" style="200" customWidth="1"/>
    <col min="13861" max="13861" width="3" style="200" customWidth="1"/>
    <col min="13862" max="13862" width="3.69921875" style="200" customWidth="1"/>
    <col min="13863" max="13863" width="2.19921875" style="200" customWidth="1"/>
    <col min="13864" max="13864" width="1.5" style="200" customWidth="1"/>
    <col min="13865" max="13866" width="0" style="200" hidden="1" customWidth="1"/>
    <col min="13867" max="14080" width="8.09765625" style="200"/>
    <col min="14081" max="14081" width="2.5" style="200" customWidth="1"/>
    <col min="14082" max="14116" width="3.19921875" style="200" customWidth="1"/>
    <col min="14117" max="14117" width="3" style="200" customWidth="1"/>
    <col min="14118" max="14118" width="3.69921875" style="200" customWidth="1"/>
    <col min="14119" max="14119" width="2.19921875" style="200" customWidth="1"/>
    <col min="14120" max="14120" width="1.5" style="200" customWidth="1"/>
    <col min="14121" max="14122" width="0" style="200" hidden="1" customWidth="1"/>
    <col min="14123" max="14336" width="8.09765625" style="200"/>
    <col min="14337" max="14337" width="2.5" style="200" customWidth="1"/>
    <col min="14338" max="14372" width="3.19921875" style="200" customWidth="1"/>
    <col min="14373" max="14373" width="3" style="200" customWidth="1"/>
    <col min="14374" max="14374" width="3.69921875" style="200" customWidth="1"/>
    <col min="14375" max="14375" width="2.19921875" style="200" customWidth="1"/>
    <col min="14376" max="14376" width="1.5" style="200" customWidth="1"/>
    <col min="14377" max="14378" width="0" style="200" hidden="1" customWidth="1"/>
    <col min="14379" max="14592" width="8.09765625" style="200"/>
    <col min="14593" max="14593" width="2.5" style="200" customWidth="1"/>
    <col min="14594" max="14628" width="3.19921875" style="200" customWidth="1"/>
    <col min="14629" max="14629" width="3" style="200" customWidth="1"/>
    <col min="14630" max="14630" width="3.69921875" style="200" customWidth="1"/>
    <col min="14631" max="14631" width="2.19921875" style="200" customWidth="1"/>
    <col min="14632" max="14632" width="1.5" style="200" customWidth="1"/>
    <col min="14633" max="14634" width="0" style="200" hidden="1" customWidth="1"/>
    <col min="14635" max="14848" width="8.09765625" style="200"/>
    <col min="14849" max="14849" width="2.5" style="200" customWidth="1"/>
    <col min="14850" max="14884" width="3.19921875" style="200" customWidth="1"/>
    <col min="14885" max="14885" width="3" style="200" customWidth="1"/>
    <col min="14886" max="14886" width="3.69921875" style="200" customWidth="1"/>
    <col min="14887" max="14887" width="2.19921875" style="200" customWidth="1"/>
    <col min="14888" max="14888" width="1.5" style="200" customWidth="1"/>
    <col min="14889" max="14890" width="0" style="200" hidden="1" customWidth="1"/>
    <col min="14891" max="15104" width="8.09765625" style="200"/>
    <col min="15105" max="15105" width="2.5" style="200" customWidth="1"/>
    <col min="15106" max="15140" width="3.19921875" style="200" customWidth="1"/>
    <col min="15141" max="15141" width="3" style="200" customWidth="1"/>
    <col min="15142" max="15142" width="3.69921875" style="200" customWidth="1"/>
    <col min="15143" max="15143" width="2.19921875" style="200" customWidth="1"/>
    <col min="15144" max="15144" width="1.5" style="200" customWidth="1"/>
    <col min="15145" max="15146" width="0" style="200" hidden="1" customWidth="1"/>
    <col min="15147" max="15360" width="8.09765625" style="200"/>
    <col min="15361" max="15361" width="2.5" style="200" customWidth="1"/>
    <col min="15362" max="15396" width="3.19921875" style="200" customWidth="1"/>
    <col min="15397" max="15397" width="3" style="200" customWidth="1"/>
    <col min="15398" max="15398" width="3.69921875" style="200" customWidth="1"/>
    <col min="15399" max="15399" width="2.19921875" style="200" customWidth="1"/>
    <col min="15400" max="15400" width="1.5" style="200" customWidth="1"/>
    <col min="15401" max="15402" width="0" style="200" hidden="1" customWidth="1"/>
    <col min="15403" max="15616" width="8.09765625" style="200"/>
    <col min="15617" max="15617" width="2.5" style="200" customWidth="1"/>
    <col min="15618" max="15652" width="3.19921875" style="200" customWidth="1"/>
    <col min="15653" max="15653" width="3" style="200" customWidth="1"/>
    <col min="15654" max="15654" width="3.69921875" style="200" customWidth="1"/>
    <col min="15655" max="15655" width="2.19921875" style="200" customWidth="1"/>
    <col min="15656" max="15656" width="1.5" style="200" customWidth="1"/>
    <col min="15657" max="15658" width="0" style="200" hidden="1" customWidth="1"/>
    <col min="15659" max="15872" width="8.09765625" style="200"/>
    <col min="15873" max="15873" width="2.5" style="200" customWidth="1"/>
    <col min="15874" max="15908" width="3.19921875" style="200" customWidth="1"/>
    <col min="15909" max="15909" width="3" style="200" customWidth="1"/>
    <col min="15910" max="15910" width="3.69921875" style="200" customWidth="1"/>
    <col min="15911" max="15911" width="2.19921875" style="200" customWidth="1"/>
    <col min="15912" max="15912" width="1.5" style="200" customWidth="1"/>
    <col min="15913" max="15914" width="0" style="200" hidden="1" customWidth="1"/>
    <col min="15915" max="16128" width="8.09765625" style="200"/>
    <col min="16129" max="16129" width="2.5" style="200" customWidth="1"/>
    <col min="16130" max="16164" width="3.19921875" style="200" customWidth="1"/>
    <col min="16165" max="16165" width="3" style="200" customWidth="1"/>
    <col min="16166" max="16166" width="3.69921875" style="200" customWidth="1"/>
    <col min="16167" max="16167" width="2.19921875" style="200" customWidth="1"/>
    <col min="16168" max="16168" width="1.5" style="200" customWidth="1"/>
    <col min="16169" max="16170" width="0" style="200" hidden="1" customWidth="1"/>
    <col min="16171" max="16384" width="8.09765625" style="200"/>
  </cols>
  <sheetData>
    <row r="1" spans="1:42" ht="24.75" customHeight="1">
      <c r="A1" s="265" t="s">
        <v>297</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336" t="s">
        <v>22</v>
      </c>
      <c r="AH1" s="1336"/>
      <c r="AI1" s="1336"/>
      <c r="AJ1" s="1336"/>
      <c r="AK1" s="1336"/>
      <c r="AL1" s="1336"/>
      <c r="AM1" s="1336"/>
      <c r="AN1" s="198"/>
      <c r="AO1" s="199"/>
      <c r="AP1" s="197"/>
    </row>
    <row r="2" spans="1:42" ht="17.25" customHeight="1">
      <c r="A2" s="197"/>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336"/>
      <c r="AH2" s="1336"/>
      <c r="AI2" s="1336"/>
      <c r="AJ2" s="1336"/>
      <c r="AK2" s="1336"/>
      <c r="AL2" s="1336"/>
      <c r="AM2" s="1336"/>
      <c r="AN2" s="198"/>
      <c r="AO2" s="199"/>
      <c r="AP2" s="197"/>
    </row>
    <row r="3" spans="1:42">
      <c r="A3" s="197"/>
      <c r="B3" s="1204" t="s">
        <v>240</v>
      </c>
      <c r="C3" s="1204"/>
      <c r="D3" s="1204"/>
      <c r="E3" s="1204"/>
      <c r="F3" s="1204"/>
      <c r="G3" s="1204"/>
      <c r="H3" s="1204"/>
      <c r="I3" s="1204"/>
      <c r="J3" s="1204"/>
      <c r="K3" s="1204"/>
      <c r="L3" s="1204"/>
      <c r="M3" s="1204"/>
      <c r="N3" s="1204"/>
      <c r="O3" s="1204"/>
      <c r="P3" s="1204"/>
      <c r="Q3" s="1204"/>
      <c r="R3" s="1204"/>
      <c r="S3" s="1204"/>
      <c r="T3" s="1204"/>
      <c r="U3" s="1204"/>
      <c r="V3" s="1204"/>
      <c r="W3" s="1204"/>
      <c r="X3" s="1204"/>
      <c r="Y3" s="1204"/>
      <c r="Z3" s="1204"/>
      <c r="AA3" s="1204"/>
      <c r="AB3" s="1204"/>
      <c r="AC3" s="1204"/>
      <c r="AD3" s="1204"/>
      <c r="AE3" s="1204"/>
      <c r="AF3" s="1204"/>
      <c r="AG3" s="1204"/>
      <c r="AH3" s="1204"/>
      <c r="AI3" s="1204"/>
      <c r="AJ3" s="1204"/>
      <c r="AK3" s="197"/>
      <c r="AL3" s="197"/>
      <c r="AM3" s="197"/>
      <c r="AN3" s="197"/>
      <c r="AO3" s="199"/>
      <c r="AP3" s="197"/>
    </row>
    <row r="4" spans="1:42" s="206" customFormat="1" ht="29.25" customHeight="1" thickBot="1">
      <c r="A4" s="201" t="s">
        <v>241</v>
      </c>
      <c r="B4" s="201"/>
      <c r="C4" s="202"/>
      <c r="D4" s="202"/>
      <c r="E4" s="202"/>
      <c r="F4" s="202"/>
      <c r="G4" s="202"/>
      <c r="H4" s="202"/>
      <c r="I4" s="202"/>
      <c r="J4" s="202"/>
      <c r="K4" s="202"/>
      <c r="L4" s="202"/>
      <c r="M4" s="202"/>
      <c r="N4" s="202"/>
      <c r="O4" s="202"/>
      <c r="P4" s="202"/>
      <c r="Q4" s="202"/>
      <c r="R4" s="202"/>
      <c r="S4" s="202"/>
      <c r="T4" s="202"/>
      <c r="U4" s="202"/>
      <c r="V4" s="202"/>
      <c r="W4" s="202"/>
      <c r="X4" s="202"/>
      <c r="Y4" s="202"/>
      <c r="Z4" s="202"/>
      <c r="AA4" s="202"/>
      <c r="AB4" s="202"/>
      <c r="AC4" s="202"/>
      <c r="AD4" s="202"/>
      <c r="AE4" s="203"/>
      <c r="AF4" s="202"/>
      <c r="AG4" s="202"/>
      <c r="AH4" s="202"/>
      <c r="AI4" s="202"/>
      <c r="AJ4" s="202"/>
      <c r="AK4" s="204"/>
      <c r="AL4" s="204"/>
      <c r="AM4" s="204"/>
      <c r="AN4" s="204"/>
      <c r="AO4" s="259" t="e">
        <f>IF(AND((AO9&lt;&gt;""),(AO13&lt;&gt;"")),"加算算定可能","")</f>
        <v>#DIV/0!</v>
      </c>
      <c r="AP4" s="204"/>
    </row>
    <row r="5" spans="1:42" ht="33.75" customHeight="1">
      <c r="A5" s="197"/>
      <c r="B5" s="1205" t="s">
        <v>242</v>
      </c>
      <c r="C5" s="1206"/>
      <c r="D5" s="1206"/>
      <c r="E5" s="1206"/>
      <c r="F5" s="1206"/>
      <c r="G5" s="1206"/>
      <c r="H5" s="1206"/>
      <c r="I5" s="1206"/>
      <c r="J5" s="1206"/>
      <c r="K5" s="1206"/>
      <c r="L5" s="1206"/>
      <c r="M5" s="1206"/>
      <c r="N5" s="1206"/>
      <c r="O5" s="1206"/>
      <c r="P5" s="1206"/>
      <c r="Q5" s="207" t="s">
        <v>158</v>
      </c>
      <c r="R5" s="1207"/>
      <c r="S5" s="1208"/>
      <c r="T5" s="1208"/>
      <c r="U5" s="1209"/>
      <c r="V5" s="197"/>
      <c r="W5" s="1210" t="s">
        <v>243</v>
      </c>
      <c r="X5" s="1211"/>
      <c r="Y5" s="1211"/>
      <c r="Z5" s="1211"/>
      <c r="AA5" s="1211"/>
      <c r="AB5" s="1211"/>
      <c r="AC5" s="1211"/>
      <c r="AD5" s="1211"/>
      <c r="AE5" s="1211"/>
      <c r="AF5" s="208" t="s">
        <v>244</v>
      </c>
      <c r="AG5" s="1212" t="e">
        <f>ROUND(R5/R8,1)</f>
        <v>#DIV/0!</v>
      </c>
      <c r="AH5" s="1213"/>
      <c r="AI5" s="1213"/>
      <c r="AJ5" s="1214"/>
      <c r="AK5" s="197"/>
      <c r="AL5" s="197"/>
      <c r="AM5" s="197"/>
      <c r="AN5" s="197"/>
      <c r="AO5" s="199"/>
      <c r="AP5" s="197"/>
    </row>
    <row r="6" spans="1:42" ht="39" customHeight="1" thickBot="1">
      <c r="A6" s="197"/>
      <c r="B6" s="1180"/>
      <c r="C6" s="1182" t="s">
        <v>245</v>
      </c>
      <c r="D6" s="1182"/>
      <c r="E6" s="1182"/>
      <c r="F6" s="1182"/>
      <c r="G6" s="1182"/>
      <c r="H6" s="1182"/>
      <c r="I6" s="1182"/>
      <c r="J6" s="1182"/>
      <c r="K6" s="1182"/>
      <c r="L6" s="1182"/>
      <c r="M6" s="1182"/>
      <c r="N6" s="1182"/>
      <c r="O6" s="1182"/>
      <c r="P6" s="1182"/>
      <c r="Q6" s="1184" t="s">
        <v>160</v>
      </c>
      <c r="R6" s="1186"/>
      <c r="S6" s="1187"/>
      <c r="T6" s="1187"/>
      <c r="U6" s="1188"/>
      <c r="V6" s="209"/>
      <c r="W6" s="210"/>
      <c r="X6" s="1192" t="s">
        <v>246</v>
      </c>
      <c r="Y6" s="1193"/>
      <c r="Z6" s="1193"/>
      <c r="AA6" s="1193"/>
      <c r="AB6" s="1193"/>
      <c r="AC6" s="1193"/>
      <c r="AD6" s="1193"/>
      <c r="AE6" s="1193"/>
      <c r="AF6" s="211" t="s">
        <v>247</v>
      </c>
      <c r="AG6" s="1194" t="e">
        <f>ROUND(AG5*30/100,1)</f>
        <v>#DIV/0!</v>
      </c>
      <c r="AH6" s="1195"/>
      <c r="AI6" s="1195"/>
      <c r="AJ6" s="1196"/>
      <c r="AK6" s="197"/>
      <c r="AL6" s="197"/>
      <c r="AM6" s="197"/>
      <c r="AN6" s="197"/>
      <c r="AO6" s="199"/>
      <c r="AP6" s="197"/>
    </row>
    <row r="7" spans="1:42" ht="36.75" customHeight="1" thickBot="1">
      <c r="A7" s="197"/>
      <c r="B7" s="1181"/>
      <c r="C7" s="1183"/>
      <c r="D7" s="1183"/>
      <c r="E7" s="1183"/>
      <c r="F7" s="1183"/>
      <c r="G7" s="1183"/>
      <c r="H7" s="1183"/>
      <c r="I7" s="1183"/>
      <c r="J7" s="1183"/>
      <c r="K7" s="1183"/>
      <c r="L7" s="1183"/>
      <c r="M7" s="1183"/>
      <c r="N7" s="1183"/>
      <c r="O7" s="1183"/>
      <c r="P7" s="1183"/>
      <c r="Q7" s="1185"/>
      <c r="R7" s="1189"/>
      <c r="S7" s="1190"/>
      <c r="T7" s="1190"/>
      <c r="U7" s="1191"/>
      <c r="V7" s="209"/>
      <c r="W7" s="1197" t="s">
        <v>248</v>
      </c>
      <c r="X7" s="1198"/>
      <c r="Y7" s="1198"/>
      <c r="Z7" s="1198"/>
      <c r="AA7" s="1198"/>
      <c r="AB7" s="1198"/>
      <c r="AC7" s="1198"/>
      <c r="AD7" s="1198"/>
      <c r="AE7" s="1198"/>
      <c r="AF7" s="1199"/>
      <c r="AG7" s="1200" t="e">
        <f>ROUND(R6/R8,1)</f>
        <v>#DIV/0!</v>
      </c>
      <c r="AH7" s="1201"/>
      <c r="AI7" s="1201"/>
      <c r="AJ7" s="1202"/>
      <c r="AK7" s="212"/>
      <c r="AL7" s="213"/>
      <c r="AM7" s="197"/>
      <c r="AN7" s="197"/>
      <c r="AO7" s="199"/>
      <c r="AP7" s="197"/>
    </row>
    <row r="8" spans="1:42" ht="40.5" customHeight="1" thickBot="1">
      <c r="A8" s="197"/>
      <c r="B8" s="1227" t="s">
        <v>249</v>
      </c>
      <c r="C8" s="1198"/>
      <c r="D8" s="1198"/>
      <c r="E8" s="1198"/>
      <c r="F8" s="1198"/>
      <c r="G8" s="1198"/>
      <c r="H8" s="1198"/>
      <c r="I8" s="1198"/>
      <c r="J8" s="1198"/>
      <c r="K8" s="1198"/>
      <c r="L8" s="1198"/>
      <c r="M8" s="1198"/>
      <c r="N8" s="1198"/>
      <c r="O8" s="1198"/>
      <c r="P8" s="1198"/>
      <c r="Q8" s="214" t="s">
        <v>250</v>
      </c>
      <c r="R8" s="1228"/>
      <c r="S8" s="1229"/>
      <c r="T8" s="1229"/>
      <c r="U8" s="1230"/>
      <c r="V8" s="209"/>
      <c r="W8" s="1231" t="s">
        <v>251</v>
      </c>
      <c r="X8" s="1231"/>
      <c r="Y8" s="1231"/>
      <c r="Z8" s="1231"/>
      <c r="AA8" s="1231"/>
      <c r="AB8" s="1231"/>
      <c r="AC8" s="1231"/>
      <c r="AD8" s="1231"/>
      <c r="AE8" s="1231"/>
      <c r="AF8" s="1231"/>
      <c r="AG8" s="1231"/>
      <c r="AH8" s="1231"/>
      <c r="AI8" s="1231"/>
      <c r="AJ8" s="1231"/>
      <c r="AK8" s="1232" t="e">
        <f>IF(AG6&lt;=AG7,"→　該当","→　非該当")</f>
        <v>#DIV/0!</v>
      </c>
      <c r="AL8" s="1232"/>
      <c r="AM8" s="215"/>
      <c r="AN8" s="215"/>
      <c r="AO8" s="260" t="e">
        <f>IF(AG6&lt;=AG7,"算定条件その１クリア","算定条件その１非該当")</f>
        <v>#DIV/0!</v>
      </c>
      <c r="AP8" s="197"/>
    </row>
    <row r="9" spans="1:42" ht="16.2">
      <c r="A9" s="197"/>
      <c r="B9" s="217"/>
      <c r="C9" s="217"/>
      <c r="D9" s="217"/>
      <c r="E9" s="217"/>
      <c r="F9" s="217"/>
      <c r="G9" s="217"/>
      <c r="H9" s="217"/>
      <c r="I9" s="217"/>
      <c r="J9" s="217"/>
      <c r="K9" s="217"/>
      <c r="L9" s="217"/>
      <c r="M9" s="217"/>
      <c r="N9" s="217"/>
      <c r="O9" s="217"/>
      <c r="P9" s="217"/>
      <c r="Q9" s="217"/>
      <c r="R9" s="218"/>
      <c r="S9" s="218"/>
      <c r="T9" s="218"/>
      <c r="U9" s="218"/>
      <c r="V9" s="219"/>
      <c r="W9" s="220"/>
      <c r="X9" s="220"/>
      <c r="Y9" s="220"/>
      <c r="Z9" s="220"/>
      <c r="AA9" s="220"/>
      <c r="AB9" s="220"/>
      <c r="AC9" s="220"/>
      <c r="AD9" s="220"/>
      <c r="AE9" s="220"/>
      <c r="AF9" s="220"/>
      <c r="AG9" s="220"/>
      <c r="AH9" s="220"/>
      <c r="AI9" s="220"/>
      <c r="AJ9" s="220"/>
      <c r="AK9" s="197"/>
      <c r="AL9" s="197"/>
      <c r="AM9" s="197"/>
      <c r="AN9" s="197"/>
      <c r="AO9" s="221" t="e">
        <f>IF(OR(AND(AG5&lt;51,AG8&gt;=15),(AND(AG5&gt;=51,AG8&gt;=AG6))),"算定条件その１クリア","")</f>
        <v>#DIV/0!</v>
      </c>
      <c r="AP9" s="197"/>
    </row>
    <row r="10" spans="1:42" ht="24" customHeight="1" thickBot="1">
      <c r="A10" s="222" t="s">
        <v>252</v>
      </c>
      <c r="B10" s="223"/>
      <c r="C10" s="224"/>
      <c r="D10" s="224"/>
      <c r="E10" s="224"/>
      <c r="F10" s="224"/>
      <c r="G10" s="224"/>
      <c r="H10" s="224"/>
      <c r="I10" s="224"/>
      <c r="J10" s="224"/>
      <c r="K10" s="224"/>
      <c r="L10" s="224"/>
      <c r="M10" s="224"/>
      <c r="N10" s="224"/>
      <c r="O10" s="224"/>
      <c r="P10" s="224"/>
      <c r="Q10" s="224"/>
      <c r="R10" s="224"/>
      <c r="S10" s="224"/>
      <c r="T10" s="224"/>
      <c r="U10" s="224"/>
      <c r="V10" s="225"/>
      <c r="W10" s="225"/>
      <c r="X10" s="226"/>
      <c r="Y10" s="226"/>
      <c r="Z10" s="226"/>
      <c r="AA10" s="226"/>
      <c r="AB10" s="226"/>
      <c r="AC10" s="226"/>
      <c r="AD10" s="226"/>
      <c r="AE10" s="226"/>
      <c r="AF10" s="226"/>
      <c r="AG10" s="226"/>
      <c r="AH10" s="226"/>
      <c r="AI10" s="226"/>
      <c r="AJ10" s="226"/>
      <c r="AK10" s="226"/>
      <c r="AL10" s="227"/>
      <c r="AM10" s="226"/>
      <c r="AN10" s="226"/>
      <c r="AO10" s="199"/>
      <c r="AP10" s="197"/>
    </row>
    <row r="11" spans="1:42" s="233" customFormat="1" ht="48.75" customHeight="1">
      <c r="A11" s="228"/>
      <c r="B11" s="1233" t="s">
        <v>253</v>
      </c>
      <c r="C11" s="1234"/>
      <c r="D11" s="1234"/>
      <c r="E11" s="1234"/>
      <c r="F11" s="1234"/>
      <c r="G11" s="1234"/>
      <c r="H11" s="1234"/>
      <c r="I11" s="1234"/>
      <c r="J11" s="1234"/>
      <c r="K11" s="1234"/>
      <c r="L11" s="1234"/>
      <c r="M11" s="1234"/>
      <c r="N11" s="1234"/>
      <c r="O11" s="1234"/>
      <c r="P11" s="1234"/>
      <c r="Q11" s="229" t="s">
        <v>254</v>
      </c>
      <c r="R11" s="1235"/>
      <c r="S11" s="1236"/>
      <c r="T11" s="1236"/>
      <c r="U11" s="1237"/>
      <c r="V11" s="230"/>
      <c r="W11" s="1238" t="s">
        <v>255</v>
      </c>
      <c r="X11" s="1239"/>
      <c r="Y11" s="1239"/>
      <c r="Z11" s="1239"/>
      <c r="AA11" s="1239"/>
      <c r="AB11" s="1239"/>
      <c r="AC11" s="1239"/>
      <c r="AD11" s="1239"/>
      <c r="AE11" s="1239"/>
      <c r="AF11" s="231" t="s">
        <v>256</v>
      </c>
      <c r="AG11" s="1240"/>
      <c r="AH11" s="1241"/>
      <c r="AI11" s="1241"/>
      <c r="AJ11" s="1242"/>
      <c r="AK11" s="228"/>
      <c r="AL11" s="228"/>
      <c r="AM11" s="228"/>
      <c r="AN11" s="228"/>
      <c r="AO11" s="232"/>
      <c r="AP11" s="228"/>
    </row>
    <row r="12" spans="1:42" s="233" customFormat="1" ht="48.75" customHeight="1" thickBot="1">
      <c r="A12" s="228"/>
      <c r="B12" s="234"/>
      <c r="C12" s="1215" t="s">
        <v>257</v>
      </c>
      <c r="D12" s="1216"/>
      <c r="E12" s="1216"/>
      <c r="F12" s="1216"/>
      <c r="G12" s="1216"/>
      <c r="H12" s="1216"/>
      <c r="I12" s="1216"/>
      <c r="J12" s="1216"/>
      <c r="K12" s="1216"/>
      <c r="L12" s="1216"/>
      <c r="M12" s="1216"/>
      <c r="N12" s="1216"/>
      <c r="O12" s="1216"/>
      <c r="P12" s="1216"/>
      <c r="Q12" s="235" t="s">
        <v>258</v>
      </c>
      <c r="R12" s="1217"/>
      <c r="S12" s="1218"/>
      <c r="T12" s="1218"/>
      <c r="U12" s="1219"/>
      <c r="V12" s="230"/>
      <c r="W12" s="1220" t="s">
        <v>259</v>
      </c>
      <c r="X12" s="1221"/>
      <c r="Y12" s="1221"/>
      <c r="Z12" s="1221"/>
      <c r="AA12" s="1221"/>
      <c r="AB12" s="1221"/>
      <c r="AC12" s="1221"/>
      <c r="AD12" s="1221"/>
      <c r="AE12" s="1221"/>
      <c r="AF12" s="236" t="s">
        <v>260</v>
      </c>
      <c r="AG12" s="1222" t="e">
        <f>ROUND(AG7/50,1)</f>
        <v>#DIV/0!</v>
      </c>
      <c r="AH12" s="1223"/>
      <c r="AI12" s="1223"/>
      <c r="AJ12" s="1224"/>
      <c r="AK12" s="228"/>
      <c r="AL12" s="228"/>
      <c r="AM12" s="228"/>
      <c r="AN12" s="228"/>
      <c r="AO12" s="237"/>
      <c r="AP12" s="228"/>
    </row>
    <row r="13" spans="1:42" s="233" customFormat="1" ht="16.2">
      <c r="A13" s="228"/>
      <c r="B13" s="238"/>
      <c r="C13" s="239"/>
      <c r="D13" s="239"/>
      <c r="E13" s="239"/>
      <c r="F13" s="239"/>
      <c r="G13" s="239"/>
      <c r="H13" s="239"/>
      <c r="I13" s="239"/>
      <c r="J13" s="239"/>
      <c r="K13" s="239"/>
      <c r="L13" s="239"/>
      <c r="M13" s="239"/>
      <c r="N13" s="239"/>
      <c r="O13" s="239"/>
      <c r="P13" s="239"/>
      <c r="Q13" s="239"/>
      <c r="R13" s="240"/>
      <c r="S13" s="240"/>
      <c r="T13" s="240"/>
      <c r="U13" s="240"/>
      <c r="V13" s="241"/>
      <c r="W13" s="1225" t="s">
        <v>261</v>
      </c>
      <c r="X13" s="1225"/>
      <c r="Y13" s="1225"/>
      <c r="Z13" s="1225"/>
      <c r="AA13" s="1225"/>
      <c r="AB13" s="1225"/>
      <c r="AC13" s="1225"/>
      <c r="AD13" s="1225"/>
      <c r="AE13" s="1225"/>
      <c r="AF13" s="1225"/>
      <c r="AG13" s="1225"/>
      <c r="AH13" s="1225"/>
      <c r="AI13" s="1225"/>
      <c r="AJ13" s="1225"/>
      <c r="AK13" s="1226" t="e">
        <f>IF(AND((R11&gt;=R12+AG11),(R12&gt;=AG12)),"→ 該当","→ 非該当")</f>
        <v>#DIV/0!</v>
      </c>
      <c r="AL13" s="1226"/>
      <c r="AM13" s="228"/>
      <c r="AN13" s="228"/>
      <c r="AO13" s="242" t="e">
        <f>IF(AND((R11&gt;=R12+AG11),(R12&gt;=AG12)),"算定条件その２クリア","算定条件その２非該当")</f>
        <v>#DIV/0!</v>
      </c>
      <c r="AP13" s="228"/>
    </row>
    <row r="14" spans="1:42" s="233" customFormat="1" ht="13.5" customHeight="1" thickBot="1">
      <c r="A14" s="228"/>
      <c r="B14" s="243"/>
      <c r="C14" s="243"/>
      <c r="D14" s="243"/>
      <c r="E14" s="243"/>
      <c r="F14" s="243"/>
      <c r="G14" s="243"/>
      <c r="H14" s="243"/>
      <c r="I14" s="243"/>
      <c r="J14" s="243"/>
      <c r="K14" s="243"/>
      <c r="L14" s="243"/>
      <c r="M14" s="243"/>
      <c r="N14" s="243"/>
      <c r="O14" s="243"/>
      <c r="P14" s="243"/>
      <c r="Q14" s="243"/>
      <c r="R14" s="240"/>
      <c r="S14" s="240"/>
      <c r="T14" s="230"/>
      <c r="U14" s="230"/>
      <c r="V14" s="230"/>
      <c r="W14" s="228"/>
      <c r="X14" s="228"/>
      <c r="Y14" s="228"/>
      <c r="Z14" s="228"/>
      <c r="AA14" s="228"/>
      <c r="AB14" s="228"/>
      <c r="AC14" s="228"/>
      <c r="AD14" s="228"/>
      <c r="AE14" s="228"/>
      <c r="AF14" s="228"/>
      <c r="AG14" s="228"/>
      <c r="AH14" s="228"/>
      <c r="AI14" s="228"/>
      <c r="AJ14" s="228"/>
      <c r="AK14" s="228"/>
      <c r="AL14" s="228"/>
      <c r="AM14" s="228"/>
      <c r="AN14" s="228"/>
      <c r="AO14" s="232"/>
      <c r="AP14" s="228"/>
    </row>
    <row r="15" spans="1:42" s="233" customFormat="1" ht="22.5" customHeight="1">
      <c r="A15" s="228"/>
      <c r="B15" s="1243" t="s">
        <v>298</v>
      </c>
      <c r="C15" s="1244"/>
      <c r="D15" s="1244"/>
      <c r="E15" s="1244"/>
      <c r="F15" s="1244"/>
      <c r="G15" s="1244"/>
      <c r="H15" s="1244"/>
      <c r="I15" s="1244"/>
      <c r="J15" s="1244"/>
      <c r="K15" s="1244"/>
      <c r="L15" s="1244"/>
      <c r="M15" s="1244"/>
      <c r="N15" s="1244"/>
      <c r="O15" s="1244"/>
      <c r="P15" s="1244"/>
      <c r="Q15" s="1244"/>
      <c r="R15" s="1244"/>
      <c r="S15" s="1244"/>
      <c r="T15" s="1244"/>
      <c r="U15" s="1244"/>
      <c r="V15" s="1244"/>
      <c r="W15" s="1244"/>
      <c r="X15" s="1244"/>
      <c r="Y15" s="1244"/>
      <c r="Z15" s="1244"/>
      <c r="AA15" s="1244"/>
      <c r="AB15" s="1244"/>
      <c r="AC15" s="1244"/>
      <c r="AD15" s="1244"/>
      <c r="AE15" s="1244"/>
      <c r="AF15" s="1244"/>
      <c r="AG15" s="1244"/>
      <c r="AH15" s="1244"/>
      <c r="AI15" s="1244"/>
      <c r="AJ15" s="1245"/>
      <c r="AK15" s="240"/>
      <c r="AL15" s="240"/>
      <c r="AM15" s="230"/>
      <c r="AN15" s="230"/>
      <c r="AO15" s="232"/>
      <c r="AP15" s="228"/>
    </row>
    <row r="16" spans="1:42" s="233" customFormat="1" ht="22.5" customHeight="1">
      <c r="A16" s="228"/>
      <c r="B16" s="1255" t="s">
        <v>299</v>
      </c>
      <c r="C16" s="1247"/>
      <c r="D16" s="1247"/>
      <c r="E16" s="1247"/>
      <c r="F16" s="1247"/>
      <c r="G16" s="1247"/>
      <c r="H16" s="1247"/>
      <c r="I16" s="1247"/>
      <c r="J16" s="1247"/>
      <c r="K16" s="1247" t="s">
        <v>300</v>
      </c>
      <c r="L16" s="1247"/>
      <c r="M16" s="1247"/>
      <c r="N16" s="1247"/>
      <c r="O16" s="1247"/>
      <c r="P16" s="1247"/>
      <c r="Q16" s="1247"/>
      <c r="R16" s="1247"/>
      <c r="S16" s="1247"/>
      <c r="T16" s="1256" t="s">
        <v>301</v>
      </c>
      <c r="U16" s="1257"/>
      <c r="V16" s="1257"/>
      <c r="W16" s="1257"/>
      <c r="X16" s="1257"/>
      <c r="Y16" s="1257"/>
      <c r="Z16" s="1257"/>
      <c r="AA16" s="1257"/>
      <c r="AB16" s="1258"/>
      <c r="AC16" s="1247" t="s">
        <v>302</v>
      </c>
      <c r="AD16" s="1253"/>
      <c r="AE16" s="1253"/>
      <c r="AF16" s="1253"/>
      <c r="AG16" s="1253"/>
      <c r="AH16" s="1253"/>
      <c r="AI16" s="1253"/>
      <c r="AJ16" s="1254"/>
      <c r="AK16" s="240"/>
      <c r="AL16" s="240"/>
      <c r="AM16" s="230"/>
      <c r="AN16" s="230"/>
      <c r="AO16" s="232"/>
      <c r="AP16" s="228"/>
    </row>
    <row r="17" spans="1:42" s="233" customFormat="1" ht="22.5" customHeight="1" thickBot="1">
      <c r="A17" s="228"/>
      <c r="B17" s="1275">
        <v>1</v>
      </c>
      <c r="C17" s="1276"/>
      <c r="D17" s="1276"/>
      <c r="E17" s="1276"/>
      <c r="F17" s="1276"/>
      <c r="G17" s="1276"/>
      <c r="H17" s="1276"/>
      <c r="I17" s="1276"/>
      <c r="J17" s="1276"/>
      <c r="K17" s="1276">
        <v>2</v>
      </c>
      <c r="L17" s="1276"/>
      <c r="M17" s="1276"/>
      <c r="N17" s="1276"/>
      <c r="O17" s="1276"/>
      <c r="P17" s="1276"/>
      <c r="Q17" s="1276"/>
      <c r="R17" s="1276"/>
      <c r="S17" s="1276"/>
      <c r="T17" s="1277">
        <v>3</v>
      </c>
      <c r="U17" s="1278"/>
      <c r="V17" s="1278"/>
      <c r="W17" s="1278"/>
      <c r="X17" s="1278"/>
      <c r="Y17" s="1278"/>
      <c r="Z17" s="1278"/>
      <c r="AA17" s="1278"/>
      <c r="AB17" s="1279"/>
      <c r="AC17" s="1280">
        <v>4</v>
      </c>
      <c r="AD17" s="1280"/>
      <c r="AE17" s="1280"/>
      <c r="AF17" s="1280"/>
      <c r="AG17" s="1280"/>
      <c r="AH17" s="1280"/>
      <c r="AI17" s="1280"/>
      <c r="AJ17" s="1281"/>
      <c r="AK17" s="240"/>
      <c r="AL17" s="240"/>
      <c r="AM17" s="230"/>
      <c r="AN17" s="230"/>
      <c r="AO17" s="232"/>
      <c r="AP17" s="228"/>
    </row>
    <row r="18" spans="1:42" s="233" customFormat="1" ht="11.25" customHeight="1">
      <c r="A18" s="228"/>
      <c r="B18" s="244"/>
      <c r="C18" s="244"/>
      <c r="D18" s="244"/>
      <c r="E18" s="244"/>
      <c r="F18" s="244"/>
      <c r="G18" s="244"/>
      <c r="H18" s="244"/>
      <c r="I18" s="244"/>
      <c r="J18" s="244"/>
      <c r="K18" s="244"/>
      <c r="L18" s="244"/>
      <c r="M18" s="244"/>
      <c r="N18" s="244"/>
      <c r="O18" s="244"/>
      <c r="P18" s="244"/>
      <c r="Q18" s="244"/>
      <c r="R18" s="244"/>
      <c r="S18" s="244"/>
      <c r="T18" s="244"/>
      <c r="U18" s="245"/>
      <c r="V18" s="245"/>
      <c r="W18" s="245"/>
      <c r="X18" s="245"/>
      <c r="Y18" s="245"/>
      <c r="Z18" s="245"/>
      <c r="AA18" s="245"/>
      <c r="AB18" s="245"/>
      <c r="AC18" s="245"/>
      <c r="AD18" s="245"/>
      <c r="AE18" s="245"/>
      <c r="AF18" s="245"/>
      <c r="AG18" s="245"/>
      <c r="AH18" s="245"/>
      <c r="AI18" s="245"/>
      <c r="AJ18" s="245"/>
      <c r="AK18" s="240"/>
      <c r="AL18" s="240"/>
      <c r="AM18" s="230"/>
      <c r="AN18" s="230"/>
      <c r="AO18" s="232"/>
      <c r="AP18" s="228"/>
    </row>
    <row r="19" spans="1:42" s="233" customFormat="1" ht="18" customHeight="1" thickBot="1">
      <c r="A19" s="222" t="s">
        <v>271</v>
      </c>
      <c r="B19" s="246"/>
      <c r="C19" s="246"/>
      <c r="D19" s="246"/>
      <c r="E19" s="246"/>
      <c r="F19" s="246"/>
      <c r="G19" s="246"/>
      <c r="H19" s="246"/>
      <c r="I19" s="246"/>
      <c r="J19" s="246"/>
      <c r="K19" s="246"/>
      <c r="L19" s="246"/>
      <c r="M19" s="246"/>
      <c r="N19" s="246"/>
      <c r="O19" s="246"/>
      <c r="P19" s="246"/>
      <c r="Q19" s="246"/>
      <c r="R19" s="246"/>
      <c r="S19" s="247"/>
      <c r="T19" s="247"/>
      <c r="U19" s="247"/>
      <c r="V19" s="247"/>
      <c r="W19" s="247"/>
      <c r="X19" s="247"/>
      <c r="Y19" s="247"/>
      <c r="Z19" s="247"/>
      <c r="AA19" s="247"/>
      <c r="AB19" s="247"/>
      <c r="AC19" s="247"/>
      <c r="AD19" s="247"/>
      <c r="AE19" s="247"/>
      <c r="AF19" s="247"/>
      <c r="AG19" s="247"/>
      <c r="AH19" s="248"/>
      <c r="AI19" s="248"/>
      <c r="AJ19" s="248"/>
      <c r="AK19" s="228"/>
      <c r="AL19" s="228"/>
      <c r="AM19" s="228"/>
      <c r="AN19" s="228"/>
      <c r="AO19" s="232"/>
      <c r="AP19" s="228"/>
    </row>
    <row r="20" spans="1:42" ht="27.75" customHeight="1" thickBot="1">
      <c r="A20" s="197"/>
      <c r="B20" s="1282" t="s">
        <v>178</v>
      </c>
      <c r="C20" s="1283"/>
      <c r="D20" s="1283"/>
      <c r="E20" s="1283"/>
      <c r="F20" s="1283"/>
      <c r="G20" s="1283"/>
      <c r="H20" s="1283"/>
      <c r="I20" s="1283"/>
      <c r="J20" s="1283"/>
      <c r="K20" s="1283"/>
      <c r="L20" s="1283"/>
      <c r="M20" s="1283"/>
      <c r="N20" s="1283"/>
      <c r="O20" s="1283"/>
      <c r="P20" s="1283"/>
      <c r="Q20" s="1283"/>
      <c r="R20" s="1284"/>
      <c r="S20" s="1285" t="s">
        <v>272</v>
      </c>
      <c r="T20" s="1283"/>
      <c r="U20" s="1283"/>
      <c r="V20" s="1283"/>
      <c r="W20" s="1283"/>
      <c r="X20" s="1283"/>
      <c r="Y20" s="1283"/>
      <c r="Z20" s="1283"/>
      <c r="AA20" s="1283"/>
      <c r="AB20" s="1283"/>
      <c r="AC20" s="1283"/>
      <c r="AD20" s="1284"/>
      <c r="AE20" s="1286" t="s">
        <v>273</v>
      </c>
      <c r="AF20" s="1286"/>
      <c r="AG20" s="1286"/>
      <c r="AH20" s="1286"/>
      <c r="AI20" s="1286"/>
      <c r="AJ20" s="1287"/>
      <c r="AK20" s="197"/>
      <c r="AL20" s="197"/>
      <c r="AM20" s="197"/>
      <c r="AN20" s="197"/>
      <c r="AO20" s="199"/>
      <c r="AP20" s="197"/>
    </row>
    <row r="21" spans="1:42" ht="21" customHeight="1">
      <c r="A21" s="197"/>
      <c r="B21" s="249">
        <v>1</v>
      </c>
      <c r="C21" s="1262"/>
      <c r="D21" s="1262"/>
      <c r="E21" s="1262"/>
      <c r="F21" s="1262"/>
      <c r="G21" s="1262"/>
      <c r="H21" s="1262"/>
      <c r="I21" s="1262"/>
      <c r="J21" s="1262"/>
      <c r="K21" s="1262"/>
      <c r="L21" s="1262"/>
      <c r="M21" s="1262"/>
      <c r="N21" s="1262"/>
      <c r="O21" s="1262"/>
      <c r="P21" s="1262"/>
      <c r="Q21" s="1262"/>
      <c r="R21" s="1262"/>
      <c r="S21" s="1263"/>
      <c r="T21" s="1264"/>
      <c r="U21" s="1264"/>
      <c r="V21" s="1264"/>
      <c r="W21" s="1264"/>
      <c r="X21" s="1264"/>
      <c r="Y21" s="1264"/>
      <c r="Z21" s="1264"/>
      <c r="AA21" s="1264"/>
      <c r="AB21" s="1264"/>
      <c r="AC21" s="1264"/>
      <c r="AD21" s="1265"/>
      <c r="AE21" s="1266"/>
      <c r="AF21" s="1266"/>
      <c r="AG21" s="1266"/>
      <c r="AH21" s="1266"/>
      <c r="AI21" s="1266"/>
      <c r="AJ21" s="1267"/>
      <c r="AK21" s="197"/>
      <c r="AL21" s="197"/>
      <c r="AM21" s="197"/>
      <c r="AN21" s="197"/>
      <c r="AO21" s="199"/>
      <c r="AP21" s="197"/>
    </row>
    <row r="22" spans="1:42" ht="21" customHeight="1">
      <c r="A22" s="197"/>
      <c r="B22" s="250">
        <v>2</v>
      </c>
      <c r="C22" s="1268"/>
      <c r="D22" s="1269"/>
      <c r="E22" s="1269"/>
      <c r="F22" s="1269"/>
      <c r="G22" s="1269"/>
      <c r="H22" s="1269"/>
      <c r="I22" s="1269"/>
      <c r="J22" s="1269"/>
      <c r="K22" s="1269"/>
      <c r="L22" s="1269"/>
      <c r="M22" s="1269"/>
      <c r="N22" s="1269"/>
      <c r="O22" s="1269"/>
      <c r="P22" s="1269"/>
      <c r="Q22" s="1269"/>
      <c r="R22" s="1270"/>
      <c r="S22" s="1271"/>
      <c r="T22" s="1272"/>
      <c r="U22" s="1272"/>
      <c r="V22" s="1272"/>
      <c r="W22" s="1272"/>
      <c r="X22" s="1272"/>
      <c r="Y22" s="1272"/>
      <c r="Z22" s="1272"/>
      <c r="AA22" s="1272"/>
      <c r="AB22" s="1272"/>
      <c r="AC22" s="1272"/>
      <c r="AD22" s="1273"/>
      <c r="AE22" s="1271"/>
      <c r="AF22" s="1272"/>
      <c r="AG22" s="1272"/>
      <c r="AH22" s="1272"/>
      <c r="AI22" s="1272"/>
      <c r="AJ22" s="1274"/>
      <c r="AK22" s="197"/>
      <c r="AL22" s="197"/>
      <c r="AM22" s="197"/>
      <c r="AN22" s="197"/>
      <c r="AO22" s="199"/>
      <c r="AP22" s="197"/>
    </row>
    <row r="23" spans="1:42" ht="21" customHeight="1">
      <c r="A23" s="197"/>
      <c r="B23" s="250">
        <v>3</v>
      </c>
      <c r="C23" s="1268"/>
      <c r="D23" s="1269"/>
      <c r="E23" s="1269"/>
      <c r="F23" s="1269"/>
      <c r="G23" s="1269"/>
      <c r="H23" s="1269"/>
      <c r="I23" s="1269"/>
      <c r="J23" s="1269"/>
      <c r="K23" s="1269"/>
      <c r="L23" s="1269"/>
      <c r="M23" s="1269"/>
      <c r="N23" s="1269"/>
      <c r="O23" s="1269"/>
      <c r="P23" s="1269"/>
      <c r="Q23" s="1269"/>
      <c r="R23" s="1270"/>
      <c r="S23" s="1271"/>
      <c r="T23" s="1272"/>
      <c r="U23" s="1272"/>
      <c r="V23" s="1272"/>
      <c r="W23" s="1272"/>
      <c r="X23" s="1272"/>
      <c r="Y23" s="1272"/>
      <c r="Z23" s="1272"/>
      <c r="AA23" s="1272"/>
      <c r="AB23" s="1272"/>
      <c r="AC23" s="1272"/>
      <c r="AD23" s="1273"/>
      <c r="AE23" s="1271"/>
      <c r="AF23" s="1272"/>
      <c r="AG23" s="1272"/>
      <c r="AH23" s="1272"/>
      <c r="AI23" s="1272"/>
      <c r="AJ23" s="1274"/>
      <c r="AK23" s="197"/>
      <c r="AL23" s="197"/>
      <c r="AM23" s="197"/>
      <c r="AN23" s="197"/>
      <c r="AO23" s="199"/>
      <c r="AP23" s="197"/>
    </row>
    <row r="24" spans="1:42" ht="21" customHeight="1">
      <c r="A24" s="197"/>
      <c r="B24" s="250">
        <v>4</v>
      </c>
      <c r="C24" s="1268"/>
      <c r="D24" s="1269"/>
      <c r="E24" s="1269"/>
      <c r="F24" s="1269"/>
      <c r="G24" s="1269"/>
      <c r="H24" s="1269"/>
      <c r="I24" s="1269"/>
      <c r="J24" s="1269"/>
      <c r="K24" s="1269"/>
      <c r="L24" s="1269"/>
      <c r="M24" s="1269"/>
      <c r="N24" s="1269"/>
      <c r="O24" s="1269"/>
      <c r="P24" s="1269"/>
      <c r="Q24" s="1269"/>
      <c r="R24" s="1270"/>
      <c r="S24" s="1271"/>
      <c r="T24" s="1272"/>
      <c r="U24" s="1272"/>
      <c r="V24" s="1272"/>
      <c r="W24" s="1272"/>
      <c r="X24" s="1272"/>
      <c r="Y24" s="1272"/>
      <c r="Z24" s="1272"/>
      <c r="AA24" s="1272"/>
      <c r="AB24" s="1272"/>
      <c r="AC24" s="1272"/>
      <c r="AD24" s="1273"/>
      <c r="AE24" s="1271"/>
      <c r="AF24" s="1272"/>
      <c r="AG24" s="1272"/>
      <c r="AH24" s="1272"/>
      <c r="AI24" s="1272"/>
      <c r="AJ24" s="1274"/>
      <c r="AK24" s="197"/>
      <c r="AL24" s="197"/>
      <c r="AM24" s="197"/>
      <c r="AN24" s="197"/>
      <c r="AO24" s="199"/>
      <c r="AP24" s="197"/>
    </row>
    <row r="25" spans="1:42" ht="21" customHeight="1">
      <c r="A25" s="197"/>
      <c r="B25" s="250">
        <v>5</v>
      </c>
      <c r="C25" s="1268"/>
      <c r="D25" s="1269"/>
      <c r="E25" s="1269"/>
      <c r="F25" s="1269"/>
      <c r="G25" s="1269"/>
      <c r="H25" s="1269"/>
      <c r="I25" s="1269"/>
      <c r="J25" s="1269"/>
      <c r="K25" s="1269"/>
      <c r="L25" s="1269"/>
      <c r="M25" s="1269"/>
      <c r="N25" s="1269"/>
      <c r="O25" s="1269"/>
      <c r="P25" s="1269"/>
      <c r="Q25" s="1269"/>
      <c r="R25" s="1270"/>
      <c r="S25" s="1271"/>
      <c r="T25" s="1272"/>
      <c r="U25" s="1272"/>
      <c r="V25" s="1272"/>
      <c r="W25" s="1272"/>
      <c r="X25" s="1272"/>
      <c r="Y25" s="1272"/>
      <c r="Z25" s="1272"/>
      <c r="AA25" s="1272"/>
      <c r="AB25" s="1272"/>
      <c r="AC25" s="1272"/>
      <c r="AD25" s="1273"/>
      <c r="AE25" s="1271"/>
      <c r="AF25" s="1272"/>
      <c r="AG25" s="1272"/>
      <c r="AH25" s="1272"/>
      <c r="AI25" s="1272"/>
      <c r="AJ25" s="1274"/>
      <c r="AK25" s="197"/>
      <c r="AL25" s="197"/>
      <c r="AM25" s="197"/>
      <c r="AN25" s="197"/>
      <c r="AO25" s="199"/>
      <c r="AP25" s="197"/>
    </row>
    <row r="26" spans="1:42" ht="21" customHeight="1">
      <c r="A26" s="197"/>
      <c r="B26" s="250">
        <v>6</v>
      </c>
      <c r="C26" s="1268"/>
      <c r="D26" s="1269"/>
      <c r="E26" s="1269"/>
      <c r="F26" s="1269"/>
      <c r="G26" s="1269"/>
      <c r="H26" s="1269"/>
      <c r="I26" s="1269"/>
      <c r="J26" s="1269"/>
      <c r="K26" s="1269"/>
      <c r="L26" s="1269"/>
      <c r="M26" s="1269"/>
      <c r="N26" s="1269"/>
      <c r="O26" s="1269"/>
      <c r="P26" s="1269"/>
      <c r="Q26" s="1269"/>
      <c r="R26" s="1270"/>
      <c r="S26" s="1271"/>
      <c r="T26" s="1272"/>
      <c r="U26" s="1272"/>
      <c r="V26" s="1272"/>
      <c r="W26" s="1272"/>
      <c r="X26" s="1272"/>
      <c r="Y26" s="1272"/>
      <c r="Z26" s="1272"/>
      <c r="AA26" s="1272"/>
      <c r="AB26" s="1272"/>
      <c r="AC26" s="1272"/>
      <c r="AD26" s="1273"/>
      <c r="AE26" s="1266"/>
      <c r="AF26" s="1266"/>
      <c r="AG26" s="1266"/>
      <c r="AH26" s="1266"/>
      <c r="AI26" s="1266"/>
      <c r="AJ26" s="1267"/>
      <c r="AK26" s="197"/>
      <c r="AL26" s="197"/>
      <c r="AM26" s="197"/>
      <c r="AN26" s="197"/>
      <c r="AO26" s="199"/>
      <c r="AP26" s="197"/>
    </row>
    <row r="27" spans="1:42" ht="21" customHeight="1">
      <c r="A27" s="197"/>
      <c r="B27" s="250">
        <v>7</v>
      </c>
      <c r="C27" s="1268"/>
      <c r="D27" s="1269"/>
      <c r="E27" s="1269"/>
      <c r="F27" s="1269"/>
      <c r="G27" s="1269"/>
      <c r="H27" s="1269"/>
      <c r="I27" s="1269"/>
      <c r="J27" s="1269"/>
      <c r="K27" s="1269"/>
      <c r="L27" s="1269"/>
      <c r="M27" s="1269"/>
      <c r="N27" s="1269"/>
      <c r="O27" s="1269"/>
      <c r="P27" s="1269"/>
      <c r="Q27" s="1269"/>
      <c r="R27" s="1270"/>
      <c r="S27" s="1271"/>
      <c r="T27" s="1272"/>
      <c r="U27" s="1272"/>
      <c r="V27" s="1272"/>
      <c r="W27" s="1272"/>
      <c r="X27" s="1272"/>
      <c r="Y27" s="1272"/>
      <c r="Z27" s="1272"/>
      <c r="AA27" s="1272"/>
      <c r="AB27" s="1272"/>
      <c r="AC27" s="1272"/>
      <c r="AD27" s="1273"/>
      <c r="AE27" s="1271"/>
      <c r="AF27" s="1272"/>
      <c r="AG27" s="1272"/>
      <c r="AH27" s="1272"/>
      <c r="AI27" s="1272"/>
      <c r="AJ27" s="1274"/>
      <c r="AK27" s="197"/>
      <c r="AL27" s="197"/>
      <c r="AM27" s="197"/>
      <c r="AN27" s="197"/>
      <c r="AO27" s="199"/>
      <c r="AP27" s="197"/>
    </row>
    <row r="28" spans="1:42" ht="21" customHeight="1">
      <c r="A28" s="197"/>
      <c r="B28" s="250">
        <v>8</v>
      </c>
      <c r="C28" s="1268"/>
      <c r="D28" s="1269"/>
      <c r="E28" s="1269"/>
      <c r="F28" s="1269"/>
      <c r="G28" s="1269"/>
      <c r="H28" s="1269"/>
      <c r="I28" s="1269"/>
      <c r="J28" s="1269"/>
      <c r="K28" s="1269"/>
      <c r="L28" s="1269"/>
      <c r="M28" s="1269"/>
      <c r="N28" s="1269"/>
      <c r="O28" s="1269"/>
      <c r="P28" s="1269"/>
      <c r="Q28" s="1269"/>
      <c r="R28" s="1270"/>
      <c r="S28" s="1271"/>
      <c r="T28" s="1272"/>
      <c r="U28" s="1272"/>
      <c r="V28" s="1272"/>
      <c r="W28" s="1272"/>
      <c r="X28" s="1272"/>
      <c r="Y28" s="1272"/>
      <c r="Z28" s="1272"/>
      <c r="AA28" s="1272"/>
      <c r="AB28" s="1272"/>
      <c r="AC28" s="1272"/>
      <c r="AD28" s="1273"/>
      <c r="AE28" s="1271"/>
      <c r="AF28" s="1272"/>
      <c r="AG28" s="1272"/>
      <c r="AH28" s="1272"/>
      <c r="AI28" s="1272"/>
      <c r="AJ28" s="1274"/>
      <c r="AK28" s="197"/>
      <c r="AL28" s="197"/>
      <c r="AM28" s="197"/>
      <c r="AN28" s="197"/>
      <c r="AO28" s="199"/>
      <c r="AP28" s="197"/>
    </row>
    <row r="29" spans="1:42" ht="21" customHeight="1">
      <c r="A29" s="197"/>
      <c r="B29" s="250">
        <v>9</v>
      </c>
      <c r="C29" s="1268"/>
      <c r="D29" s="1269"/>
      <c r="E29" s="1269"/>
      <c r="F29" s="1269"/>
      <c r="G29" s="1269"/>
      <c r="H29" s="1269"/>
      <c r="I29" s="1269"/>
      <c r="J29" s="1269"/>
      <c r="K29" s="1269"/>
      <c r="L29" s="1269"/>
      <c r="M29" s="1269"/>
      <c r="N29" s="1269"/>
      <c r="O29" s="1269"/>
      <c r="P29" s="1269"/>
      <c r="Q29" s="1269"/>
      <c r="R29" s="1270"/>
      <c r="S29" s="1271"/>
      <c r="T29" s="1272"/>
      <c r="U29" s="1272"/>
      <c r="V29" s="1272"/>
      <c r="W29" s="1272"/>
      <c r="X29" s="1272"/>
      <c r="Y29" s="1272"/>
      <c r="Z29" s="1272"/>
      <c r="AA29" s="1272"/>
      <c r="AB29" s="1272"/>
      <c r="AC29" s="1272"/>
      <c r="AD29" s="1273"/>
      <c r="AE29" s="1271"/>
      <c r="AF29" s="1272"/>
      <c r="AG29" s="1272"/>
      <c r="AH29" s="1272"/>
      <c r="AI29" s="1272"/>
      <c r="AJ29" s="1274"/>
      <c r="AK29" s="197"/>
      <c r="AL29" s="197"/>
      <c r="AM29" s="197"/>
      <c r="AN29" s="197"/>
      <c r="AO29" s="199"/>
      <c r="AP29" s="197"/>
    </row>
    <row r="30" spans="1:42" ht="21" customHeight="1">
      <c r="A30" s="197"/>
      <c r="B30" s="250">
        <v>10</v>
      </c>
      <c r="C30" s="1268"/>
      <c r="D30" s="1269"/>
      <c r="E30" s="1269"/>
      <c r="F30" s="1269"/>
      <c r="G30" s="1269"/>
      <c r="H30" s="1269"/>
      <c r="I30" s="1269"/>
      <c r="J30" s="1269"/>
      <c r="K30" s="1269"/>
      <c r="L30" s="1269"/>
      <c r="M30" s="1269"/>
      <c r="N30" s="1269"/>
      <c r="O30" s="1269"/>
      <c r="P30" s="1269"/>
      <c r="Q30" s="1269"/>
      <c r="R30" s="1270"/>
      <c r="S30" s="1271"/>
      <c r="T30" s="1272"/>
      <c r="U30" s="1272"/>
      <c r="V30" s="1272"/>
      <c r="W30" s="1272"/>
      <c r="X30" s="1272"/>
      <c r="Y30" s="1272"/>
      <c r="Z30" s="1272"/>
      <c r="AA30" s="1272"/>
      <c r="AB30" s="1272"/>
      <c r="AC30" s="1272"/>
      <c r="AD30" s="1273"/>
      <c r="AE30" s="1271"/>
      <c r="AF30" s="1272"/>
      <c r="AG30" s="1272"/>
      <c r="AH30" s="1272"/>
      <c r="AI30" s="1272"/>
      <c r="AJ30" s="1274"/>
      <c r="AK30" s="197"/>
      <c r="AL30" s="197"/>
      <c r="AM30" s="197"/>
      <c r="AN30" s="197"/>
      <c r="AO30" s="199"/>
      <c r="AP30" s="197"/>
    </row>
    <row r="31" spans="1:42" ht="21" customHeight="1">
      <c r="A31" s="197"/>
      <c r="B31" s="250">
        <v>11</v>
      </c>
      <c r="C31" s="1268"/>
      <c r="D31" s="1269"/>
      <c r="E31" s="1269"/>
      <c r="F31" s="1269"/>
      <c r="G31" s="1269"/>
      <c r="H31" s="1269"/>
      <c r="I31" s="1269"/>
      <c r="J31" s="1269"/>
      <c r="K31" s="1269"/>
      <c r="L31" s="1269"/>
      <c r="M31" s="1269"/>
      <c r="N31" s="1269"/>
      <c r="O31" s="1269"/>
      <c r="P31" s="1269"/>
      <c r="Q31" s="1269"/>
      <c r="R31" s="1270"/>
      <c r="S31" s="1271"/>
      <c r="T31" s="1272"/>
      <c r="U31" s="1272"/>
      <c r="V31" s="1272"/>
      <c r="W31" s="1272"/>
      <c r="X31" s="1272"/>
      <c r="Y31" s="1272"/>
      <c r="Z31" s="1272"/>
      <c r="AA31" s="1272"/>
      <c r="AB31" s="1272"/>
      <c r="AC31" s="1272"/>
      <c r="AD31" s="1273"/>
      <c r="AE31" s="1271"/>
      <c r="AF31" s="1272"/>
      <c r="AG31" s="1272"/>
      <c r="AH31" s="1272"/>
      <c r="AI31" s="1272"/>
      <c r="AJ31" s="1274"/>
      <c r="AK31" s="197"/>
      <c r="AL31" s="197"/>
      <c r="AM31" s="197"/>
      <c r="AN31" s="197"/>
      <c r="AO31" s="199"/>
      <c r="AP31" s="197"/>
    </row>
    <row r="32" spans="1:42" ht="21" customHeight="1">
      <c r="A32" s="197"/>
      <c r="B32" s="250">
        <v>12</v>
      </c>
      <c r="C32" s="1268"/>
      <c r="D32" s="1269"/>
      <c r="E32" s="1269"/>
      <c r="F32" s="1269"/>
      <c r="G32" s="1269"/>
      <c r="H32" s="1269"/>
      <c r="I32" s="1269"/>
      <c r="J32" s="1269"/>
      <c r="K32" s="1269"/>
      <c r="L32" s="1269"/>
      <c r="M32" s="1269"/>
      <c r="N32" s="1269"/>
      <c r="O32" s="1269"/>
      <c r="P32" s="1269"/>
      <c r="Q32" s="1269"/>
      <c r="R32" s="1270"/>
      <c r="S32" s="1271"/>
      <c r="T32" s="1272"/>
      <c r="U32" s="1272"/>
      <c r="V32" s="1272"/>
      <c r="W32" s="1272"/>
      <c r="X32" s="1272"/>
      <c r="Y32" s="1272"/>
      <c r="Z32" s="1272"/>
      <c r="AA32" s="1272"/>
      <c r="AB32" s="1272"/>
      <c r="AC32" s="1272"/>
      <c r="AD32" s="1273"/>
      <c r="AE32" s="1266"/>
      <c r="AF32" s="1266"/>
      <c r="AG32" s="1266"/>
      <c r="AH32" s="1266"/>
      <c r="AI32" s="1266"/>
      <c r="AJ32" s="1267"/>
      <c r="AK32" s="197"/>
      <c r="AL32" s="197"/>
      <c r="AM32" s="197"/>
      <c r="AN32" s="197"/>
      <c r="AO32" s="199"/>
      <c r="AP32" s="197"/>
    </row>
    <row r="33" spans="1:42" ht="21" customHeight="1">
      <c r="A33" s="197"/>
      <c r="B33" s="250">
        <v>13</v>
      </c>
      <c r="C33" s="1268"/>
      <c r="D33" s="1269"/>
      <c r="E33" s="1269"/>
      <c r="F33" s="1269"/>
      <c r="G33" s="1269"/>
      <c r="H33" s="1269"/>
      <c r="I33" s="1269"/>
      <c r="J33" s="1269"/>
      <c r="K33" s="1269"/>
      <c r="L33" s="1269"/>
      <c r="M33" s="1269"/>
      <c r="N33" s="1269"/>
      <c r="O33" s="1269"/>
      <c r="P33" s="1269"/>
      <c r="Q33" s="1269"/>
      <c r="R33" s="1270"/>
      <c r="S33" s="1271"/>
      <c r="T33" s="1272"/>
      <c r="U33" s="1272"/>
      <c r="V33" s="1272"/>
      <c r="W33" s="1272"/>
      <c r="X33" s="1272"/>
      <c r="Y33" s="1272"/>
      <c r="Z33" s="1272"/>
      <c r="AA33" s="1272"/>
      <c r="AB33" s="1272"/>
      <c r="AC33" s="1272"/>
      <c r="AD33" s="1273"/>
      <c r="AE33" s="1271"/>
      <c r="AF33" s="1272"/>
      <c r="AG33" s="1272"/>
      <c r="AH33" s="1272"/>
      <c r="AI33" s="1272"/>
      <c r="AJ33" s="1274"/>
      <c r="AK33" s="197"/>
      <c r="AL33" s="197"/>
      <c r="AM33" s="197"/>
      <c r="AN33" s="197"/>
      <c r="AO33" s="251"/>
      <c r="AP33" s="197"/>
    </row>
    <row r="34" spans="1:42" ht="21" customHeight="1">
      <c r="A34" s="197"/>
      <c r="B34" s="250">
        <v>14</v>
      </c>
      <c r="C34" s="1268"/>
      <c r="D34" s="1269"/>
      <c r="E34" s="1269"/>
      <c r="F34" s="1269"/>
      <c r="G34" s="1269"/>
      <c r="H34" s="1269"/>
      <c r="I34" s="1269"/>
      <c r="J34" s="1269"/>
      <c r="K34" s="1269"/>
      <c r="L34" s="1269"/>
      <c r="M34" s="1269"/>
      <c r="N34" s="1269"/>
      <c r="O34" s="1269"/>
      <c r="P34" s="1269"/>
      <c r="Q34" s="1269"/>
      <c r="R34" s="1270"/>
      <c r="S34" s="1271"/>
      <c r="T34" s="1272"/>
      <c r="U34" s="1272"/>
      <c r="V34" s="1272"/>
      <c r="W34" s="1272"/>
      <c r="X34" s="1272"/>
      <c r="Y34" s="1272"/>
      <c r="Z34" s="1272"/>
      <c r="AA34" s="1272"/>
      <c r="AB34" s="1272"/>
      <c r="AC34" s="1272"/>
      <c r="AD34" s="1273"/>
      <c r="AE34" s="1271"/>
      <c r="AF34" s="1272"/>
      <c r="AG34" s="1272"/>
      <c r="AH34" s="1272"/>
      <c r="AI34" s="1272"/>
      <c r="AJ34" s="1274"/>
      <c r="AK34" s="197"/>
      <c r="AL34" s="197"/>
      <c r="AM34" s="197"/>
      <c r="AN34" s="197"/>
      <c r="AO34" s="251"/>
      <c r="AP34" s="197"/>
    </row>
    <row r="35" spans="1:42" ht="21" customHeight="1">
      <c r="A35" s="197"/>
      <c r="B35" s="250">
        <v>15</v>
      </c>
      <c r="C35" s="1268"/>
      <c r="D35" s="1269"/>
      <c r="E35" s="1269"/>
      <c r="F35" s="1269"/>
      <c r="G35" s="1269"/>
      <c r="H35" s="1269"/>
      <c r="I35" s="1269"/>
      <c r="J35" s="1269"/>
      <c r="K35" s="1269"/>
      <c r="L35" s="1269"/>
      <c r="M35" s="1269"/>
      <c r="N35" s="1269"/>
      <c r="O35" s="1269"/>
      <c r="P35" s="1269"/>
      <c r="Q35" s="1269"/>
      <c r="R35" s="1270"/>
      <c r="S35" s="1271"/>
      <c r="T35" s="1272"/>
      <c r="U35" s="1272"/>
      <c r="V35" s="1272"/>
      <c r="W35" s="1272"/>
      <c r="X35" s="1272"/>
      <c r="Y35" s="1272"/>
      <c r="Z35" s="1272"/>
      <c r="AA35" s="1272"/>
      <c r="AB35" s="1272"/>
      <c r="AC35" s="1272"/>
      <c r="AD35" s="1273"/>
      <c r="AE35" s="1266"/>
      <c r="AF35" s="1266"/>
      <c r="AG35" s="1266"/>
      <c r="AH35" s="1266"/>
      <c r="AI35" s="1266"/>
      <c r="AJ35" s="1267"/>
      <c r="AK35" s="197"/>
      <c r="AL35" s="197"/>
      <c r="AM35" s="197"/>
      <c r="AN35" s="197"/>
      <c r="AO35" s="251"/>
      <c r="AP35" s="197"/>
    </row>
    <row r="36" spans="1:42" ht="21" customHeight="1">
      <c r="A36" s="197"/>
      <c r="B36" s="250">
        <v>16</v>
      </c>
      <c r="C36" s="1268"/>
      <c r="D36" s="1269"/>
      <c r="E36" s="1269"/>
      <c r="F36" s="1269"/>
      <c r="G36" s="1269"/>
      <c r="H36" s="1269"/>
      <c r="I36" s="1269"/>
      <c r="J36" s="1269"/>
      <c r="K36" s="1269"/>
      <c r="L36" s="1269"/>
      <c r="M36" s="1269"/>
      <c r="N36" s="1269"/>
      <c r="O36" s="1269"/>
      <c r="P36" s="1269"/>
      <c r="Q36" s="1269"/>
      <c r="R36" s="1270"/>
      <c r="S36" s="1271"/>
      <c r="T36" s="1272"/>
      <c r="U36" s="1272"/>
      <c r="V36" s="1272"/>
      <c r="W36" s="1272"/>
      <c r="X36" s="1272"/>
      <c r="Y36" s="1272"/>
      <c r="Z36" s="1272"/>
      <c r="AA36" s="1272"/>
      <c r="AB36" s="1272"/>
      <c r="AC36" s="1272"/>
      <c r="AD36" s="1273"/>
      <c r="AE36" s="1271"/>
      <c r="AF36" s="1272"/>
      <c r="AG36" s="1272"/>
      <c r="AH36" s="1272"/>
      <c r="AI36" s="1272"/>
      <c r="AJ36" s="1274"/>
      <c r="AK36" s="197"/>
      <c r="AL36" s="197"/>
      <c r="AM36" s="197"/>
      <c r="AN36" s="197"/>
      <c r="AO36" s="251"/>
      <c r="AP36" s="197"/>
    </row>
    <row r="37" spans="1:42" ht="21" customHeight="1">
      <c r="A37" s="197"/>
      <c r="B37" s="250">
        <v>17</v>
      </c>
      <c r="C37" s="1268"/>
      <c r="D37" s="1269"/>
      <c r="E37" s="1269"/>
      <c r="F37" s="1269"/>
      <c r="G37" s="1269"/>
      <c r="H37" s="1269"/>
      <c r="I37" s="1269"/>
      <c r="J37" s="1269"/>
      <c r="K37" s="1269"/>
      <c r="L37" s="1269"/>
      <c r="M37" s="1269"/>
      <c r="N37" s="1269"/>
      <c r="O37" s="1269"/>
      <c r="P37" s="1269"/>
      <c r="Q37" s="1269"/>
      <c r="R37" s="1270"/>
      <c r="S37" s="1271"/>
      <c r="T37" s="1272"/>
      <c r="U37" s="1272"/>
      <c r="V37" s="1272"/>
      <c r="W37" s="1272"/>
      <c r="X37" s="1272"/>
      <c r="Y37" s="1272"/>
      <c r="Z37" s="1272"/>
      <c r="AA37" s="1272"/>
      <c r="AB37" s="1272"/>
      <c r="AC37" s="1272"/>
      <c r="AD37" s="1273"/>
      <c r="AE37" s="1271"/>
      <c r="AF37" s="1272"/>
      <c r="AG37" s="1272"/>
      <c r="AH37" s="1272"/>
      <c r="AI37" s="1272"/>
      <c r="AJ37" s="1274"/>
      <c r="AK37" s="197"/>
      <c r="AL37" s="197"/>
      <c r="AM37" s="197"/>
      <c r="AN37" s="197"/>
      <c r="AO37" s="251"/>
      <c r="AP37" s="197"/>
    </row>
    <row r="38" spans="1:42" ht="21" customHeight="1">
      <c r="A38" s="197"/>
      <c r="B38" s="250">
        <v>18</v>
      </c>
      <c r="C38" s="1268"/>
      <c r="D38" s="1269"/>
      <c r="E38" s="1269"/>
      <c r="F38" s="1269"/>
      <c r="G38" s="1269"/>
      <c r="H38" s="1269"/>
      <c r="I38" s="1269"/>
      <c r="J38" s="1269"/>
      <c r="K38" s="1269"/>
      <c r="L38" s="1269"/>
      <c r="M38" s="1269"/>
      <c r="N38" s="1269"/>
      <c r="O38" s="1269"/>
      <c r="P38" s="1269"/>
      <c r="Q38" s="1269"/>
      <c r="R38" s="1270"/>
      <c r="S38" s="1271"/>
      <c r="T38" s="1272"/>
      <c r="U38" s="1272"/>
      <c r="V38" s="1272"/>
      <c r="W38" s="1272"/>
      <c r="X38" s="1272"/>
      <c r="Y38" s="1272"/>
      <c r="Z38" s="1272"/>
      <c r="AA38" s="1272"/>
      <c r="AB38" s="1272"/>
      <c r="AC38" s="1272"/>
      <c r="AD38" s="1273"/>
      <c r="AE38" s="1266"/>
      <c r="AF38" s="1266"/>
      <c r="AG38" s="1266"/>
      <c r="AH38" s="1266"/>
      <c r="AI38" s="1266"/>
      <c r="AJ38" s="1267"/>
      <c r="AK38" s="197"/>
      <c r="AL38" s="197"/>
      <c r="AM38" s="197"/>
      <c r="AN38" s="197"/>
      <c r="AO38" s="251"/>
      <c r="AP38" s="197"/>
    </row>
    <row r="39" spans="1:42" ht="21" customHeight="1">
      <c r="A39" s="197"/>
      <c r="B39" s="250">
        <v>19</v>
      </c>
      <c r="C39" s="1268"/>
      <c r="D39" s="1269"/>
      <c r="E39" s="1269"/>
      <c r="F39" s="1269"/>
      <c r="G39" s="1269"/>
      <c r="H39" s="1269"/>
      <c r="I39" s="1269"/>
      <c r="J39" s="1269"/>
      <c r="K39" s="1269"/>
      <c r="L39" s="1269"/>
      <c r="M39" s="1269"/>
      <c r="N39" s="1269"/>
      <c r="O39" s="1269"/>
      <c r="P39" s="1269"/>
      <c r="Q39" s="1269"/>
      <c r="R39" s="1270"/>
      <c r="S39" s="1271"/>
      <c r="T39" s="1272"/>
      <c r="U39" s="1272"/>
      <c r="V39" s="1272"/>
      <c r="W39" s="1272"/>
      <c r="X39" s="1272"/>
      <c r="Y39" s="1272"/>
      <c r="Z39" s="1272"/>
      <c r="AA39" s="1272"/>
      <c r="AB39" s="1272"/>
      <c r="AC39" s="1272"/>
      <c r="AD39" s="1273"/>
      <c r="AE39" s="1271"/>
      <c r="AF39" s="1272"/>
      <c r="AG39" s="1272"/>
      <c r="AH39" s="1272"/>
      <c r="AI39" s="1272"/>
      <c r="AJ39" s="1274"/>
      <c r="AK39" s="197"/>
      <c r="AL39" s="197"/>
      <c r="AM39" s="197"/>
      <c r="AN39" s="197"/>
      <c r="AO39" s="251"/>
      <c r="AP39" s="197"/>
    </row>
    <row r="40" spans="1:42" ht="21" customHeight="1">
      <c r="A40" s="197"/>
      <c r="B40" s="250">
        <v>20</v>
      </c>
      <c r="C40" s="1268"/>
      <c r="D40" s="1269"/>
      <c r="E40" s="1269"/>
      <c r="F40" s="1269"/>
      <c r="G40" s="1269"/>
      <c r="H40" s="1269"/>
      <c r="I40" s="1269"/>
      <c r="J40" s="1269"/>
      <c r="K40" s="1269"/>
      <c r="L40" s="1269"/>
      <c r="M40" s="1269"/>
      <c r="N40" s="1269"/>
      <c r="O40" s="1269"/>
      <c r="P40" s="1269"/>
      <c r="Q40" s="1269"/>
      <c r="R40" s="1270"/>
      <c r="S40" s="1271"/>
      <c r="T40" s="1272"/>
      <c r="U40" s="1272"/>
      <c r="V40" s="1272"/>
      <c r="W40" s="1272"/>
      <c r="X40" s="1272"/>
      <c r="Y40" s="1272"/>
      <c r="Z40" s="1272"/>
      <c r="AA40" s="1272"/>
      <c r="AB40" s="1272"/>
      <c r="AC40" s="1272"/>
      <c r="AD40" s="1273"/>
      <c r="AE40" s="1271"/>
      <c r="AF40" s="1272"/>
      <c r="AG40" s="1272"/>
      <c r="AH40" s="1272"/>
      <c r="AI40" s="1272"/>
      <c r="AJ40" s="1274"/>
      <c r="AK40" s="197"/>
      <c r="AL40" s="197"/>
      <c r="AM40" s="197"/>
      <c r="AN40" s="197"/>
      <c r="AO40" s="251"/>
      <c r="AP40" s="197"/>
    </row>
    <row r="41" spans="1:42" ht="21" customHeight="1">
      <c r="A41" s="197"/>
      <c r="B41" s="250">
        <v>21</v>
      </c>
      <c r="C41" s="1268"/>
      <c r="D41" s="1269"/>
      <c r="E41" s="1269"/>
      <c r="F41" s="1269"/>
      <c r="G41" s="1269"/>
      <c r="H41" s="1269"/>
      <c r="I41" s="1269"/>
      <c r="J41" s="1269"/>
      <c r="K41" s="1269"/>
      <c r="L41" s="1269"/>
      <c r="M41" s="1269"/>
      <c r="N41" s="1269"/>
      <c r="O41" s="1269"/>
      <c r="P41" s="1269"/>
      <c r="Q41" s="1269"/>
      <c r="R41" s="1270"/>
      <c r="S41" s="1271"/>
      <c r="T41" s="1272"/>
      <c r="U41" s="1272"/>
      <c r="V41" s="1272"/>
      <c r="W41" s="1272"/>
      <c r="X41" s="1272"/>
      <c r="Y41" s="1272"/>
      <c r="Z41" s="1272"/>
      <c r="AA41" s="1272"/>
      <c r="AB41" s="1272"/>
      <c r="AC41" s="1272"/>
      <c r="AD41" s="1273"/>
      <c r="AE41" s="1266"/>
      <c r="AF41" s="1266"/>
      <c r="AG41" s="1266"/>
      <c r="AH41" s="1266"/>
      <c r="AI41" s="1266"/>
      <c r="AJ41" s="1267"/>
      <c r="AK41" s="197"/>
      <c r="AL41" s="197"/>
      <c r="AM41" s="197"/>
      <c r="AN41" s="197"/>
      <c r="AO41" s="251"/>
      <c r="AP41" s="197"/>
    </row>
    <row r="42" spans="1:42" ht="21" customHeight="1">
      <c r="A42" s="197"/>
      <c r="B42" s="250">
        <v>22</v>
      </c>
      <c r="C42" s="1268"/>
      <c r="D42" s="1269"/>
      <c r="E42" s="1269"/>
      <c r="F42" s="1269"/>
      <c r="G42" s="1269"/>
      <c r="H42" s="1269"/>
      <c r="I42" s="1269"/>
      <c r="J42" s="1269"/>
      <c r="K42" s="1269"/>
      <c r="L42" s="1269"/>
      <c r="M42" s="1269"/>
      <c r="N42" s="1269"/>
      <c r="O42" s="1269"/>
      <c r="P42" s="1269"/>
      <c r="Q42" s="1269"/>
      <c r="R42" s="1270"/>
      <c r="S42" s="1271"/>
      <c r="T42" s="1272"/>
      <c r="U42" s="1272"/>
      <c r="V42" s="1272"/>
      <c r="W42" s="1272"/>
      <c r="X42" s="1272"/>
      <c r="Y42" s="1272"/>
      <c r="Z42" s="1272"/>
      <c r="AA42" s="1272"/>
      <c r="AB42" s="1272"/>
      <c r="AC42" s="1272"/>
      <c r="AD42" s="1273"/>
      <c r="AE42" s="1271"/>
      <c r="AF42" s="1272"/>
      <c r="AG42" s="1272"/>
      <c r="AH42" s="1272"/>
      <c r="AI42" s="1272"/>
      <c r="AJ42" s="1274"/>
      <c r="AK42" s="197"/>
      <c r="AL42" s="197"/>
      <c r="AM42" s="197"/>
      <c r="AN42" s="197"/>
      <c r="AO42" s="251"/>
      <c r="AP42" s="197"/>
    </row>
    <row r="43" spans="1:42" ht="21" customHeight="1">
      <c r="A43" s="197"/>
      <c r="B43" s="250">
        <v>23</v>
      </c>
      <c r="C43" s="1268"/>
      <c r="D43" s="1269"/>
      <c r="E43" s="1269"/>
      <c r="F43" s="1269"/>
      <c r="G43" s="1269"/>
      <c r="H43" s="1269"/>
      <c r="I43" s="1269"/>
      <c r="J43" s="1269"/>
      <c r="K43" s="1269"/>
      <c r="L43" s="1269"/>
      <c r="M43" s="1269"/>
      <c r="N43" s="1269"/>
      <c r="O43" s="1269"/>
      <c r="P43" s="1269"/>
      <c r="Q43" s="1269"/>
      <c r="R43" s="1270"/>
      <c r="S43" s="1271"/>
      <c r="T43" s="1272"/>
      <c r="U43" s="1272"/>
      <c r="V43" s="1272"/>
      <c r="W43" s="1272"/>
      <c r="X43" s="1272"/>
      <c r="Y43" s="1272"/>
      <c r="Z43" s="1272"/>
      <c r="AA43" s="1272"/>
      <c r="AB43" s="1272"/>
      <c r="AC43" s="1272"/>
      <c r="AD43" s="1273"/>
      <c r="AE43" s="1271"/>
      <c r="AF43" s="1272"/>
      <c r="AG43" s="1272"/>
      <c r="AH43" s="1272"/>
      <c r="AI43" s="1272"/>
      <c r="AJ43" s="1274"/>
      <c r="AK43" s="197"/>
      <c r="AL43" s="197"/>
      <c r="AM43" s="197"/>
      <c r="AN43" s="197"/>
      <c r="AO43" s="251"/>
      <c r="AP43" s="197"/>
    </row>
    <row r="44" spans="1:42" ht="21" customHeight="1">
      <c r="A44" s="197"/>
      <c r="B44" s="250">
        <v>24</v>
      </c>
      <c r="C44" s="1268"/>
      <c r="D44" s="1269"/>
      <c r="E44" s="1269"/>
      <c r="F44" s="1269"/>
      <c r="G44" s="1269"/>
      <c r="H44" s="1269"/>
      <c r="I44" s="1269"/>
      <c r="J44" s="1269"/>
      <c r="K44" s="1269"/>
      <c r="L44" s="1269"/>
      <c r="M44" s="1269"/>
      <c r="N44" s="1269"/>
      <c r="O44" s="1269"/>
      <c r="P44" s="1269"/>
      <c r="Q44" s="1269"/>
      <c r="R44" s="1270"/>
      <c r="S44" s="1271"/>
      <c r="T44" s="1272"/>
      <c r="U44" s="1272"/>
      <c r="V44" s="1272"/>
      <c r="W44" s="1272"/>
      <c r="X44" s="1272"/>
      <c r="Y44" s="1272"/>
      <c r="Z44" s="1272"/>
      <c r="AA44" s="1272"/>
      <c r="AB44" s="1272"/>
      <c r="AC44" s="1272"/>
      <c r="AD44" s="1273"/>
      <c r="AE44" s="1266"/>
      <c r="AF44" s="1266"/>
      <c r="AG44" s="1266"/>
      <c r="AH44" s="1266"/>
      <c r="AI44" s="1266"/>
      <c r="AJ44" s="1267"/>
      <c r="AK44" s="197"/>
      <c r="AL44" s="197"/>
      <c r="AM44" s="197"/>
      <c r="AN44" s="197"/>
      <c r="AO44" s="251"/>
      <c r="AP44" s="197"/>
    </row>
    <row r="45" spans="1:42" ht="21" customHeight="1">
      <c r="A45" s="197"/>
      <c r="B45" s="250">
        <v>25</v>
      </c>
      <c r="C45" s="1268"/>
      <c r="D45" s="1269"/>
      <c r="E45" s="1269"/>
      <c r="F45" s="1269"/>
      <c r="G45" s="1269"/>
      <c r="H45" s="1269"/>
      <c r="I45" s="1269"/>
      <c r="J45" s="1269"/>
      <c r="K45" s="1269"/>
      <c r="L45" s="1269"/>
      <c r="M45" s="1269"/>
      <c r="N45" s="1269"/>
      <c r="O45" s="1269"/>
      <c r="P45" s="1269"/>
      <c r="Q45" s="1269"/>
      <c r="R45" s="1270"/>
      <c r="S45" s="1271"/>
      <c r="T45" s="1272"/>
      <c r="U45" s="1272"/>
      <c r="V45" s="1272"/>
      <c r="W45" s="1272"/>
      <c r="X45" s="1272"/>
      <c r="Y45" s="1272"/>
      <c r="Z45" s="1272"/>
      <c r="AA45" s="1272"/>
      <c r="AB45" s="1272"/>
      <c r="AC45" s="1272"/>
      <c r="AD45" s="1273"/>
      <c r="AE45" s="1271"/>
      <c r="AF45" s="1272"/>
      <c r="AG45" s="1272"/>
      <c r="AH45" s="1272"/>
      <c r="AI45" s="1272"/>
      <c r="AJ45" s="1274"/>
      <c r="AK45" s="197"/>
      <c r="AL45" s="197"/>
      <c r="AM45" s="197"/>
      <c r="AN45" s="197"/>
      <c r="AO45" s="199"/>
      <c r="AP45" s="197"/>
    </row>
    <row r="46" spans="1:42" ht="21" customHeight="1">
      <c r="A46" s="197"/>
      <c r="B46" s="250">
        <v>26</v>
      </c>
      <c r="C46" s="1268"/>
      <c r="D46" s="1269"/>
      <c r="E46" s="1269"/>
      <c r="F46" s="1269"/>
      <c r="G46" s="1269"/>
      <c r="H46" s="1269"/>
      <c r="I46" s="1269"/>
      <c r="J46" s="1269"/>
      <c r="K46" s="1269"/>
      <c r="L46" s="1269"/>
      <c r="M46" s="1269"/>
      <c r="N46" s="1269"/>
      <c r="O46" s="1269"/>
      <c r="P46" s="1269"/>
      <c r="Q46" s="1269"/>
      <c r="R46" s="1270"/>
      <c r="S46" s="1271"/>
      <c r="T46" s="1272"/>
      <c r="U46" s="1272"/>
      <c r="V46" s="1272"/>
      <c r="W46" s="1272"/>
      <c r="X46" s="1272"/>
      <c r="Y46" s="1272"/>
      <c r="Z46" s="1272"/>
      <c r="AA46" s="1272"/>
      <c r="AB46" s="1272"/>
      <c r="AC46" s="1272"/>
      <c r="AD46" s="1273"/>
      <c r="AE46" s="1271"/>
      <c r="AF46" s="1272"/>
      <c r="AG46" s="1272"/>
      <c r="AH46" s="1272"/>
      <c r="AI46" s="1272"/>
      <c r="AJ46" s="1274"/>
      <c r="AK46" s="197"/>
      <c r="AL46" s="197"/>
      <c r="AM46" s="197"/>
      <c r="AN46" s="197"/>
      <c r="AO46" s="199"/>
      <c r="AP46" s="197"/>
    </row>
    <row r="47" spans="1:42" ht="21" customHeight="1">
      <c r="A47" s="197"/>
      <c r="B47" s="250">
        <v>27</v>
      </c>
      <c r="C47" s="1268"/>
      <c r="D47" s="1269"/>
      <c r="E47" s="1269"/>
      <c r="F47" s="1269"/>
      <c r="G47" s="1269"/>
      <c r="H47" s="1269"/>
      <c r="I47" s="1269"/>
      <c r="J47" s="1269"/>
      <c r="K47" s="1269"/>
      <c r="L47" s="1269"/>
      <c r="M47" s="1269"/>
      <c r="N47" s="1269"/>
      <c r="O47" s="1269"/>
      <c r="P47" s="1269"/>
      <c r="Q47" s="1269"/>
      <c r="R47" s="1270"/>
      <c r="S47" s="1271"/>
      <c r="T47" s="1272"/>
      <c r="U47" s="1272"/>
      <c r="V47" s="1272"/>
      <c r="W47" s="1272"/>
      <c r="X47" s="1272"/>
      <c r="Y47" s="1272"/>
      <c r="Z47" s="1272"/>
      <c r="AA47" s="1272"/>
      <c r="AB47" s="1272"/>
      <c r="AC47" s="1272"/>
      <c r="AD47" s="1273"/>
      <c r="AE47" s="1266"/>
      <c r="AF47" s="1266"/>
      <c r="AG47" s="1266"/>
      <c r="AH47" s="1266"/>
      <c r="AI47" s="1266"/>
      <c r="AJ47" s="1267"/>
      <c r="AK47" s="197"/>
      <c r="AL47" s="197"/>
      <c r="AM47" s="197"/>
      <c r="AN47" s="197"/>
      <c r="AO47" s="199"/>
      <c r="AP47" s="197"/>
    </row>
    <row r="48" spans="1:42" ht="21" customHeight="1">
      <c r="A48" s="197"/>
      <c r="B48" s="250">
        <v>28</v>
      </c>
      <c r="C48" s="1268"/>
      <c r="D48" s="1269"/>
      <c r="E48" s="1269"/>
      <c r="F48" s="1269"/>
      <c r="G48" s="1269"/>
      <c r="H48" s="1269"/>
      <c r="I48" s="1269"/>
      <c r="J48" s="1269"/>
      <c r="K48" s="1269"/>
      <c r="L48" s="1269"/>
      <c r="M48" s="1269"/>
      <c r="N48" s="1269"/>
      <c r="O48" s="1269"/>
      <c r="P48" s="1269"/>
      <c r="Q48" s="1269"/>
      <c r="R48" s="1270"/>
      <c r="S48" s="1271"/>
      <c r="T48" s="1272"/>
      <c r="U48" s="1272"/>
      <c r="V48" s="1272"/>
      <c r="W48" s="1272"/>
      <c r="X48" s="1272"/>
      <c r="Y48" s="1272"/>
      <c r="Z48" s="1272"/>
      <c r="AA48" s="1272"/>
      <c r="AB48" s="1272"/>
      <c r="AC48" s="1272"/>
      <c r="AD48" s="1273"/>
      <c r="AE48" s="1271"/>
      <c r="AF48" s="1272"/>
      <c r="AG48" s="1272"/>
      <c r="AH48" s="1272"/>
      <c r="AI48" s="1272"/>
      <c r="AJ48" s="1274"/>
      <c r="AK48" s="197"/>
      <c r="AL48" s="197"/>
      <c r="AM48" s="197"/>
      <c r="AN48" s="197"/>
      <c r="AO48" s="199"/>
      <c r="AP48" s="197"/>
    </row>
    <row r="49" spans="1:42" ht="21" customHeight="1">
      <c r="A49" s="197"/>
      <c r="B49" s="250">
        <v>29</v>
      </c>
      <c r="C49" s="1268"/>
      <c r="D49" s="1269"/>
      <c r="E49" s="1269"/>
      <c r="F49" s="1269"/>
      <c r="G49" s="1269"/>
      <c r="H49" s="1269"/>
      <c r="I49" s="1269"/>
      <c r="J49" s="1269"/>
      <c r="K49" s="1269"/>
      <c r="L49" s="1269"/>
      <c r="M49" s="1269"/>
      <c r="N49" s="1269"/>
      <c r="O49" s="1269"/>
      <c r="P49" s="1269"/>
      <c r="Q49" s="1269"/>
      <c r="R49" s="1270"/>
      <c r="S49" s="1271"/>
      <c r="T49" s="1272"/>
      <c r="U49" s="1272"/>
      <c r="V49" s="1272"/>
      <c r="W49" s="1272"/>
      <c r="X49" s="1272"/>
      <c r="Y49" s="1272"/>
      <c r="Z49" s="1272"/>
      <c r="AA49" s="1272"/>
      <c r="AB49" s="1272"/>
      <c r="AC49" s="1272"/>
      <c r="AD49" s="1273"/>
      <c r="AE49" s="1271"/>
      <c r="AF49" s="1272"/>
      <c r="AG49" s="1272"/>
      <c r="AH49" s="1272"/>
      <c r="AI49" s="1272"/>
      <c r="AJ49" s="1274"/>
      <c r="AK49" s="197"/>
      <c r="AL49" s="197"/>
      <c r="AM49" s="197"/>
      <c r="AN49" s="197"/>
      <c r="AO49" s="199"/>
      <c r="AP49" s="197"/>
    </row>
    <row r="50" spans="1:42" ht="21" customHeight="1" thickBot="1">
      <c r="A50" s="197"/>
      <c r="B50" s="252">
        <v>30</v>
      </c>
      <c r="C50" s="1289"/>
      <c r="D50" s="1290"/>
      <c r="E50" s="1290"/>
      <c r="F50" s="1290"/>
      <c r="G50" s="1290"/>
      <c r="H50" s="1290"/>
      <c r="I50" s="1290"/>
      <c r="J50" s="1290"/>
      <c r="K50" s="1290"/>
      <c r="L50" s="1290"/>
      <c r="M50" s="1290"/>
      <c r="N50" s="1290"/>
      <c r="O50" s="1290"/>
      <c r="P50" s="1290"/>
      <c r="Q50" s="1290"/>
      <c r="R50" s="1291"/>
      <c r="S50" s="1289"/>
      <c r="T50" s="1290"/>
      <c r="U50" s="1290"/>
      <c r="V50" s="1290"/>
      <c r="W50" s="1290"/>
      <c r="X50" s="1290"/>
      <c r="Y50" s="1290"/>
      <c r="Z50" s="1290"/>
      <c r="AA50" s="1290"/>
      <c r="AB50" s="1290"/>
      <c r="AC50" s="1290"/>
      <c r="AD50" s="1291"/>
      <c r="AE50" s="1292"/>
      <c r="AF50" s="1292"/>
      <c r="AG50" s="1292"/>
      <c r="AH50" s="1292"/>
      <c r="AI50" s="1292"/>
      <c r="AJ50" s="1293"/>
      <c r="AK50" s="197"/>
      <c r="AL50" s="197"/>
      <c r="AM50" s="197"/>
      <c r="AN50" s="197"/>
      <c r="AO50" s="199"/>
      <c r="AP50" s="197"/>
    </row>
    <row r="51" spans="1:42" ht="66" customHeight="1">
      <c r="A51" s="197"/>
      <c r="B51" s="1337" t="s">
        <v>303</v>
      </c>
      <c r="C51" s="1337"/>
      <c r="D51" s="1337"/>
      <c r="E51" s="1337"/>
      <c r="F51" s="1337"/>
      <c r="G51" s="1337"/>
      <c r="H51" s="1337"/>
      <c r="I51" s="1337"/>
      <c r="J51" s="1337"/>
      <c r="K51" s="1337"/>
      <c r="L51" s="1337"/>
      <c r="M51" s="1337"/>
      <c r="N51" s="1337"/>
      <c r="O51" s="1337"/>
      <c r="P51" s="1337"/>
      <c r="Q51" s="1337"/>
      <c r="R51" s="1337"/>
      <c r="S51" s="1337"/>
      <c r="T51" s="1337"/>
      <c r="U51" s="1337"/>
      <c r="V51" s="1337"/>
      <c r="W51" s="1337"/>
      <c r="X51" s="1337"/>
      <c r="Y51" s="1337"/>
      <c r="Z51" s="1337"/>
      <c r="AA51" s="1337"/>
      <c r="AB51" s="1337"/>
      <c r="AC51" s="1337"/>
      <c r="AD51" s="1337"/>
      <c r="AE51" s="1337"/>
      <c r="AF51" s="1337"/>
      <c r="AG51" s="1337"/>
      <c r="AH51" s="1337"/>
      <c r="AI51" s="1337"/>
      <c r="AJ51" s="1337"/>
      <c r="AK51" s="266"/>
      <c r="AL51" s="266"/>
      <c r="AM51" s="266"/>
      <c r="AN51" s="266"/>
      <c r="AO51" s="266"/>
      <c r="AP51" s="197"/>
    </row>
    <row r="52" spans="1:42" s="255" customFormat="1" ht="5.25" customHeight="1">
      <c r="A52" s="253"/>
      <c r="B52" s="254"/>
      <c r="C52" s="254"/>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c r="AM52" s="253"/>
      <c r="AN52" s="253"/>
      <c r="AO52" s="221"/>
      <c r="AP52" s="253"/>
    </row>
    <row r="53" spans="1:42" s="255" customFormat="1" ht="9.6">
      <c r="A53" s="253"/>
      <c r="B53" s="253" t="s">
        <v>275</v>
      </c>
      <c r="C53" s="253"/>
      <c r="D53" s="253"/>
      <c r="E53" s="253"/>
      <c r="F53" s="253"/>
      <c r="G53" s="253"/>
      <c r="H53" s="253"/>
      <c r="I53" s="253"/>
      <c r="J53" s="253"/>
      <c r="K53" s="253"/>
      <c r="L53" s="253"/>
      <c r="M53" s="253"/>
      <c r="N53" s="253"/>
      <c r="O53" s="253"/>
      <c r="P53" s="253"/>
      <c r="Q53" s="253"/>
      <c r="R53" s="253"/>
      <c r="S53" s="253"/>
      <c r="T53" s="253"/>
      <c r="U53" s="253"/>
      <c r="V53" s="253"/>
      <c r="W53" s="253"/>
      <c r="X53" s="253"/>
      <c r="Y53" s="253"/>
      <c r="Z53" s="253"/>
      <c r="AA53" s="253"/>
      <c r="AB53" s="253"/>
      <c r="AC53" s="253"/>
      <c r="AD53" s="253"/>
      <c r="AE53" s="253"/>
      <c r="AF53" s="253"/>
      <c r="AG53" s="253"/>
      <c r="AH53" s="253"/>
      <c r="AI53" s="253"/>
      <c r="AJ53" s="253"/>
      <c r="AK53" s="253"/>
      <c r="AL53" s="253"/>
      <c r="AM53" s="253"/>
      <c r="AN53" s="253"/>
      <c r="AO53" s="221"/>
      <c r="AP53" s="253"/>
    </row>
    <row r="54" spans="1:42" s="255" customFormat="1" ht="9.6">
      <c r="A54" s="253"/>
      <c r="B54" s="253" t="s">
        <v>276</v>
      </c>
      <c r="C54" s="253"/>
      <c r="D54" s="253"/>
      <c r="E54" s="253"/>
      <c r="F54" s="253"/>
      <c r="G54" s="253"/>
      <c r="H54" s="253"/>
      <c r="I54" s="253"/>
      <c r="J54" s="253"/>
      <c r="K54" s="253"/>
      <c r="L54" s="253"/>
      <c r="M54" s="253"/>
      <c r="N54" s="253"/>
      <c r="O54" s="253"/>
      <c r="P54" s="253"/>
      <c r="Q54" s="253"/>
      <c r="R54" s="253"/>
      <c r="S54" s="253"/>
      <c r="T54" s="253"/>
      <c r="U54" s="253"/>
      <c r="V54" s="253"/>
      <c r="W54" s="253"/>
      <c r="X54" s="253"/>
      <c r="Y54" s="253"/>
      <c r="Z54" s="253"/>
      <c r="AA54" s="253"/>
      <c r="AB54" s="253"/>
      <c r="AC54" s="253"/>
      <c r="AD54" s="253"/>
      <c r="AE54" s="253"/>
      <c r="AF54" s="253"/>
      <c r="AG54" s="253"/>
      <c r="AH54" s="253"/>
      <c r="AI54" s="253"/>
      <c r="AJ54" s="253"/>
      <c r="AK54" s="253"/>
      <c r="AL54" s="253"/>
      <c r="AM54" s="253"/>
      <c r="AN54" s="253"/>
      <c r="AO54" s="221"/>
      <c r="AP54" s="253"/>
    </row>
    <row r="55" spans="1:42" s="255" customFormat="1" ht="9.6">
      <c r="A55" s="253"/>
      <c r="B55" s="253" t="s">
        <v>277</v>
      </c>
      <c r="C55" s="253"/>
      <c r="D55" s="253"/>
      <c r="E55" s="253"/>
      <c r="F55" s="253"/>
      <c r="G55" s="253"/>
      <c r="H55" s="253"/>
      <c r="I55" s="253"/>
      <c r="J55" s="253"/>
      <c r="K55" s="253"/>
      <c r="L55" s="253"/>
      <c r="M55" s="253"/>
      <c r="N55" s="253"/>
      <c r="O55" s="253"/>
      <c r="P55" s="253"/>
      <c r="Q55" s="253"/>
      <c r="R55" s="253"/>
      <c r="S55" s="253"/>
      <c r="T55" s="253"/>
      <c r="U55" s="253"/>
      <c r="V55" s="253"/>
      <c r="W55" s="253"/>
      <c r="X55" s="253"/>
      <c r="Y55" s="253"/>
      <c r="Z55" s="253"/>
      <c r="AA55" s="253"/>
      <c r="AB55" s="253"/>
      <c r="AC55" s="253"/>
      <c r="AD55" s="253"/>
      <c r="AE55" s="253"/>
      <c r="AF55" s="253"/>
      <c r="AG55" s="253"/>
      <c r="AH55" s="253"/>
      <c r="AI55" s="253"/>
      <c r="AJ55" s="253"/>
      <c r="AK55" s="253"/>
      <c r="AL55" s="253"/>
      <c r="AM55" s="253"/>
      <c r="AN55" s="253"/>
      <c r="AO55" s="221"/>
      <c r="AP55" s="253"/>
    </row>
    <row r="56" spans="1:42" s="255" customFormat="1" ht="21" customHeight="1">
      <c r="A56" s="253"/>
      <c r="B56" s="253"/>
      <c r="C56" s="1338" t="s">
        <v>304</v>
      </c>
      <c r="D56" s="1338"/>
      <c r="E56" s="1338"/>
      <c r="F56" s="1338"/>
      <c r="G56" s="1338"/>
      <c r="H56" s="1338"/>
      <c r="I56" s="1338"/>
      <c r="J56" s="1338"/>
      <c r="K56" s="1338"/>
      <c r="L56" s="1338"/>
      <c r="M56" s="1338"/>
      <c r="N56" s="1338"/>
      <c r="O56" s="1338"/>
      <c r="P56" s="1338"/>
      <c r="Q56" s="1338"/>
      <c r="R56" s="1338"/>
      <c r="S56" s="1338"/>
      <c r="T56" s="1338"/>
      <c r="U56" s="1338"/>
      <c r="V56" s="1338"/>
      <c r="W56" s="1338"/>
      <c r="X56" s="1338"/>
      <c r="Y56" s="1338"/>
      <c r="Z56" s="1338"/>
      <c r="AA56" s="1338"/>
      <c r="AB56" s="1338"/>
      <c r="AC56" s="1338"/>
      <c r="AD56" s="1338"/>
      <c r="AE56" s="1338"/>
      <c r="AF56" s="1338"/>
      <c r="AG56" s="1338"/>
      <c r="AH56" s="1338"/>
      <c r="AI56" s="1338"/>
      <c r="AJ56" s="1338"/>
      <c r="AK56" s="253"/>
      <c r="AL56" s="253"/>
      <c r="AM56" s="253"/>
      <c r="AN56" s="253"/>
      <c r="AO56" s="221"/>
      <c r="AP56" s="253"/>
    </row>
    <row r="57" spans="1:42" s="255" customFormat="1" ht="10.5" customHeight="1">
      <c r="AO57" s="256"/>
    </row>
    <row r="58" spans="1:42" s="255" customFormat="1" ht="27.75" customHeight="1">
      <c r="AO58" s="256"/>
    </row>
    <row r="59" spans="1:42" s="255" customFormat="1" ht="27.75" customHeight="1">
      <c r="AO59" s="256"/>
    </row>
    <row r="60" spans="1:42" s="255" customFormat="1" ht="27.75" customHeight="1">
      <c r="AO60" s="256"/>
    </row>
    <row r="61" spans="1:42" ht="27.75" customHeight="1"/>
    <row r="62" spans="1:42" s="255" customFormat="1" ht="27.75" customHeight="1">
      <c r="AO62" s="256"/>
    </row>
    <row r="63" spans="1:42" s="255" customFormat="1" ht="27.75" customHeight="1">
      <c r="AO63" s="256"/>
    </row>
    <row r="64" spans="1:42" s="255" customFormat="1" ht="27.75" customHeight="1">
      <c r="AO64" s="256"/>
    </row>
    <row r="65" spans="19:41" s="255" customFormat="1" ht="27.75" customHeight="1">
      <c r="AO65" s="256"/>
    </row>
    <row r="66" spans="19:41" ht="27.75" customHeight="1"/>
    <row r="67" spans="19:41" s="255" customFormat="1" ht="27.75" customHeight="1">
      <c r="AO67" s="256"/>
    </row>
    <row r="68" spans="19:41" s="255" customFormat="1" ht="27.75" customHeight="1">
      <c r="AO68" s="256"/>
    </row>
    <row r="69" spans="19:41" s="255" customFormat="1" ht="27.75" customHeight="1">
      <c r="AO69" s="256"/>
    </row>
    <row r="70" spans="19:41" s="255" customFormat="1" ht="27.75" customHeight="1">
      <c r="AO70" s="256"/>
    </row>
    <row r="71" spans="19:41" ht="27.75" customHeight="1"/>
    <row r="72" spans="19:41" s="255" customFormat="1" ht="27.75" customHeight="1">
      <c r="AO72" s="256"/>
    </row>
    <row r="73" spans="19:41" s="255" customFormat="1" ht="27.75" customHeight="1">
      <c r="AO73" s="256"/>
    </row>
    <row r="74" spans="19:41" s="255" customFormat="1" ht="27.75" customHeight="1">
      <c r="AO74" s="256"/>
    </row>
    <row r="75" spans="19:41" s="255" customFormat="1" ht="27.75" customHeight="1">
      <c r="AO75" s="256"/>
    </row>
    <row r="76" spans="19:41" ht="27.75" customHeight="1"/>
    <row r="77" spans="19:41" ht="21" customHeight="1">
      <c r="S77" s="258"/>
      <c r="AE77" s="258"/>
    </row>
    <row r="78" spans="19:41" ht="21" customHeight="1">
      <c r="S78" s="258" t="s">
        <v>278</v>
      </c>
      <c r="AE78" s="258" t="s">
        <v>279</v>
      </c>
    </row>
    <row r="79" spans="19:41" ht="21" customHeight="1">
      <c r="S79" s="258" t="s">
        <v>280</v>
      </c>
      <c r="AE79" s="258" t="s">
        <v>281</v>
      </c>
    </row>
    <row r="80" spans="19:41" ht="21" customHeight="1">
      <c r="S80" s="258" t="s">
        <v>282</v>
      </c>
      <c r="AE80" s="258" t="s">
        <v>283</v>
      </c>
    </row>
  </sheetData>
  <sheetProtection algorithmName="SHA-512" hashValue="AFVUqKBpVJw4UEjjW2HikC2WfBKo38fJ3cnHyfWOKvUdwamMnjZKSK3x/uNYUKhcf4+xlAi2JeqDxkwS1q2h2Q==" saltValue="59w5nesKWEdTksFn1KxEbA==" spinCount="100000" sheet="1" objects="1" scenarios="1"/>
  <mergeCells count="132">
    <mergeCell ref="C50:R50"/>
    <mergeCell ref="S50:AD50"/>
    <mergeCell ref="AE50:AJ50"/>
    <mergeCell ref="B51:AJ51"/>
    <mergeCell ref="C56:AJ56"/>
    <mergeCell ref="C48:R48"/>
    <mergeCell ref="S48:AD48"/>
    <mergeCell ref="AE48:AJ48"/>
    <mergeCell ref="C49:R49"/>
    <mergeCell ref="S49:AD49"/>
    <mergeCell ref="AE49:AJ49"/>
    <mergeCell ref="C46:R46"/>
    <mergeCell ref="S46:AD46"/>
    <mergeCell ref="AE46:AJ46"/>
    <mergeCell ref="C47:R47"/>
    <mergeCell ref="S47:AD47"/>
    <mergeCell ref="AE47:AJ47"/>
    <mergeCell ref="C44:R44"/>
    <mergeCell ref="S44:AD44"/>
    <mergeCell ref="AE44:AJ44"/>
    <mergeCell ref="C45:R45"/>
    <mergeCell ref="S45:AD45"/>
    <mergeCell ref="AE45:AJ45"/>
    <mergeCell ref="C42:R42"/>
    <mergeCell ref="S42:AD42"/>
    <mergeCell ref="AE42:AJ42"/>
    <mergeCell ref="C43:R43"/>
    <mergeCell ref="S43:AD43"/>
    <mergeCell ref="AE43:AJ43"/>
    <mergeCell ref="C40:R40"/>
    <mergeCell ref="S40:AD40"/>
    <mergeCell ref="AE40:AJ40"/>
    <mergeCell ref="C41:R41"/>
    <mergeCell ref="S41:AD41"/>
    <mergeCell ref="AE41:AJ41"/>
    <mergeCell ref="C38:R38"/>
    <mergeCell ref="S38:AD38"/>
    <mergeCell ref="AE38:AJ38"/>
    <mergeCell ref="C39:R39"/>
    <mergeCell ref="S39:AD39"/>
    <mergeCell ref="AE39:AJ39"/>
    <mergeCell ref="C36:R36"/>
    <mergeCell ref="S36:AD36"/>
    <mergeCell ref="AE36:AJ36"/>
    <mergeCell ref="C37:R37"/>
    <mergeCell ref="S37:AD37"/>
    <mergeCell ref="AE37:AJ37"/>
    <mergeCell ref="C34:R34"/>
    <mergeCell ref="S34:AD34"/>
    <mergeCell ref="AE34:AJ34"/>
    <mergeCell ref="C35:R35"/>
    <mergeCell ref="S35:AD35"/>
    <mergeCell ref="AE35:AJ35"/>
    <mergeCell ref="C32:R32"/>
    <mergeCell ref="S32:AD32"/>
    <mergeCell ref="AE32:AJ32"/>
    <mergeCell ref="C33:R33"/>
    <mergeCell ref="S33:AD33"/>
    <mergeCell ref="AE33:AJ33"/>
    <mergeCell ref="C30:R30"/>
    <mergeCell ref="S30:AD30"/>
    <mergeCell ref="AE30:AJ30"/>
    <mergeCell ref="C31:R31"/>
    <mergeCell ref="S31:AD31"/>
    <mergeCell ref="AE31:AJ31"/>
    <mergeCell ref="C28:R28"/>
    <mergeCell ref="S28:AD28"/>
    <mergeCell ref="AE28:AJ28"/>
    <mergeCell ref="C29:R29"/>
    <mergeCell ref="S29:AD29"/>
    <mergeCell ref="AE29:AJ29"/>
    <mergeCell ref="C26:R26"/>
    <mergeCell ref="S26:AD26"/>
    <mergeCell ref="AE26:AJ26"/>
    <mergeCell ref="C27:R27"/>
    <mergeCell ref="S27:AD27"/>
    <mergeCell ref="AE27:AJ27"/>
    <mergeCell ref="C24:R24"/>
    <mergeCell ref="S24:AD24"/>
    <mergeCell ref="AE24:AJ24"/>
    <mergeCell ref="C25:R25"/>
    <mergeCell ref="S25:AD25"/>
    <mergeCell ref="AE25:AJ25"/>
    <mergeCell ref="C22:R22"/>
    <mergeCell ref="S22:AD22"/>
    <mergeCell ref="AE22:AJ22"/>
    <mergeCell ref="C23:R23"/>
    <mergeCell ref="S23:AD23"/>
    <mergeCell ref="AE23:AJ23"/>
    <mergeCell ref="B20:R20"/>
    <mergeCell ref="S20:AD20"/>
    <mergeCell ref="AE20:AJ20"/>
    <mergeCell ref="C21:R21"/>
    <mergeCell ref="S21:AD21"/>
    <mergeCell ref="AE21:AJ21"/>
    <mergeCell ref="B15:AJ15"/>
    <mergeCell ref="B16:J16"/>
    <mergeCell ref="K16:S16"/>
    <mergeCell ref="T16:AB16"/>
    <mergeCell ref="AC16:AJ16"/>
    <mergeCell ref="B17:J17"/>
    <mergeCell ref="K17:S17"/>
    <mergeCell ref="T17:AB17"/>
    <mergeCell ref="AC17:AJ17"/>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6:B7"/>
    <mergeCell ref="C6:P7"/>
    <mergeCell ref="Q6:Q7"/>
    <mergeCell ref="R6:U7"/>
    <mergeCell ref="X6:AE6"/>
    <mergeCell ref="AG6:AJ6"/>
    <mergeCell ref="W7:AF7"/>
    <mergeCell ref="AG7:AJ7"/>
    <mergeCell ref="AG1:AM2"/>
    <mergeCell ref="B3:AJ3"/>
    <mergeCell ref="B5:P5"/>
    <mergeCell ref="R5:U5"/>
    <mergeCell ref="W5:AE5"/>
    <mergeCell ref="AG5:AJ5"/>
  </mergeCells>
  <phoneticPr fontId="3"/>
  <dataValidations count="1">
    <dataValidation type="list" allowBlank="1" showInputMessage="1" showErrorMessage="1" sqref="S21:S50 JO21:JO50 TK21:TK50 ADG21:ADG50 ANC21:ANC50 AWY21:AWY50 BGU21:BGU50 BQQ21:BQQ50 CAM21:CAM50 CKI21:CKI50 CUE21:CUE50 DEA21:DEA50 DNW21:DNW50 DXS21:DXS50 EHO21:EHO50 ERK21:ERK50 FBG21:FBG50 FLC21:FLC50 FUY21:FUY50 GEU21:GEU50 GOQ21:GOQ50 GYM21:GYM50 HII21:HII50 HSE21:HSE50 ICA21:ICA50 ILW21:ILW50 IVS21:IVS50 JFO21:JFO50 JPK21:JPK50 JZG21:JZG50 KJC21:KJC50 KSY21:KSY50 LCU21:LCU50 LMQ21:LMQ50 LWM21:LWM50 MGI21:MGI50 MQE21:MQE50 NAA21:NAA50 NJW21:NJW50 NTS21:NTS50 ODO21:ODO50 ONK21:ONK50 OXG21:OXG50 PHC21:PHC50 PQY21:PQY50 QAU21:QAU50 QKQ21:QKQ50 QUM21:QUM50 REI21:REI50 ROE21:ROE50 RYA21:RYA50 SHW21:SHW50 SRS21:SRS50 TBO21:TBO50 TLK21:TLK50 TVG21:TVG50 UFC21:UFC50 UOY21:UOY50 UYU21:UYU50 VIQ21:VIQ50 VSM21:VSM50 WCI21:WCI50 WME21:WME50 WWA21:WWA50 S65557:S65586 JO65557:JO65586 TK65557:TK65586 ADG65557:ADG65586 ANC65557:ANC65586 AWY65557:AWY65586 BGU65557:BGU65586 BQQ65557:BQQ65586 CAM65557:CAM65586 CKI65557:CKI65586 CUE65557:CUE65586 DEA65557:DEA65586 DNW65557:DNW65586 DXS65557:DXS65586 EHO65557:EHO65586 ERK65557:ERK65586 FBG65557:FBG65586 FLC65557:FLC65586 FUY65557:FUY65586 GEU65557:GEU65586 GOQ65557:GOQ65586 GYM65557:GYM65586 HII65557:HII65586 HSE65557:HSE65586 ICA65557:ICA65586 ILW65557:ILW65586 IVS65557:IVS65586 JFO65557:JFO65586 JPK65557:JPK65586 JZG65557:JZG65586 KJC65557:KJC65586 KSY65557:KSY65586 LCU65557:LCU65586 LMQ65557:LMQ65586 LWM65557:LWM65586 MGI65557:MGI65586 MQE65557:MQE65586 NAA65557:NAA65586 NJW65557:NJW65586 NTS65557:NTS65586 ODO65557:ODO65586 ONK65557:ONK65586 OXG65557:OXG65586 PHC65557:PHC65586 PQY65557:PQY65586 QAU65557:QAU65586 QKQ65557:QKQ65586 QUM65557:QUM65586 REI65557:REI65586 ROE65557:ROE65586 RYA65557:RYA65586 SHW65557:SHW65586 SRS65557:SRS65586 TBO65557:TBO65586 TLK65557:TLK65586 TVG65557:TVG65586 UFC65557:UFC65586 UOY65557:UOY65586 UYU65557:UYU65586 VIQ65557:VIQ65586 VSM65557:VSM65586 WCI65557:WCI65586 WME65557:WME65586 WWA65557:WWA65586 S131093:S131122 JO131093:JO131122 TK131093:TK131122 ADG131093:ADG131122 ANC131093:ANC131122 AWY131093:AWY131122 BGU131093:BGU131122 BQQ131093:BQQ131122 CAM131093:CAM131122 CKI131093:CKI131122 CUE131093:CUE131122 DEA131093:DEA131122 DNW131093:DNW131122 DXS131093:DXS131122 EHO131093:EHO131122 ERK131093:ERK131122 FBG131093:FBG131122 FLC131093:FLC131122 FUY131093:FUY131122 GEU131093:GEU131122 GOQ131093:GOQ131122 GYM131093:GYM131122 HII131093:HII131122 HSE131093:HSE131122 ICA131093:ICA131122 ILW131093:ILW131122 IVS131093:IVS131122 JFO131093:JFO131122 JPK131093:JPK131122 JZG131093:JZG131122 KJC131093:KJC131122 KSY131093:KSY131122 LCU131093:LCU131122 LMQ131093:LMQ131122 LWM131093:LWM131122 MGI131093:MGI131122 MQE131093:MQE131122 NAA131093:NAA131122 NJW131093:NJW131122 NTS131093:NTS131122 ODO131093:ODO131122 ONK131093:ONK131122 OXG131093:OXG131122 PHC131093:PHC131122 PQY131093:PQY131122 QAU131093:QAU131122 QKQ131093:QKQ131122 QUM131093:QUM131122 REI131093:REI131122 ROE131093:ROE131122 RYA131093:RYA131122 SHW131093:SHW131122 SRS131093:SRS131122 TBO131093:TBO131122 TLK131093:TLK131122 TVG131093:TVG131122 UFC131093:UFC131122 UOY131093:UOY131122 UYU131093:UYU131122 VIQ131093:VIQ131122 VSM131093:VSM131122 WCI131093:WCI131122 WME131093:WME131122 WWA131093:WWA131122 S196629:S196658 JO196629:JO196658 TK196629:TK196658 ADG196629:ADG196658 ANC196629:ANC196658 AWY196629:AWY196658 BGU196629:BGU196658 BQQ196629:BQQ196658 CAM196629:CAM196658 CKI196629:CKI196658 CUE196629:CUE196658 DEA196629:DEA196658 DNW196629:DNW196658 DXS196629:DXS196658 EHO196629:EHO196658 ERK196629:ERK196658 FBG196629:FBG196658 FLC196629:FLC196658 FUY196629:FUY196658 GEU196629:GEU196658 GOQ196629:GOQ196658 GYM196629:GYM196658 HII196629:HII196658 HSE196629:HSE196658 ICA196629:ICA196658 ILW196629:ILW196658 IVS196629:IVS196658 JFO196629:JFO196658 JPK196629:JPK196658 JZG196629:JZG196658 KJC196629:KJC196658 KSY196629:KSY196658 LCU196629:LCU196658 LMQ196629:LMQ196658 LWM196629:LWM196658 MGI196629:MGI196658 MQE196629:MQE196658 NAA196629:NAA196658 NJW196629:NJW196658 NTS196629:NTS196658 ODO196629:ODO196658 ONK196629:ONK196658 OXG196629:OXG196658 PHC196629:PHC196658 PQY196629:PQY196658 QAU196629:QAU196658 QKQ196629:QKQ196658 QUM196629:QUM196658 REI196629:REI196658 ROE196629:ROE196658 RYA196629:RYA196658 SHW196629:SHW196658 SRS196629:SRS196658 TBO196629:TBO196658 TLK196629:TLK196658 TVG196629:TVG196658 UFC196629:UFC196658 UOY196629:UOY196658 UYU196629:UYU196658 VIQ196629:VIQ196658 VSM196629:VSM196658 WCI196629:WCI196658 WME196629:WME196658 WWA196629:WWA196658 S262165:S262194 JO262165:JO262194 TK262165:TK262194 ADG262165:ADG262194 ANC262165:ANC262194 AWY262165:AWY262194 BGU262165:BGU262194 BQQ262165:BQQ262194 CAM262165:CAM262194 CKI262165:CKI262194 CUE262165:CUE262194 DEA262165:DEA262194 DNW262165:DNW262194 DXS262165:DXS262194 EHO262165:EHO262194 ERK262165:ERK262194 FBG262165:FBG262194 FLC262165:FLC262194 FUY262165:FUY262194 GEU262165:GEU262194 GOQ262165:GOQ262194 GYM262165:GYM262194 HII262165:HII262194 HSE262165:HSE262194 ICA262165:ICA262194 ILW262165:ILW262194 IVS262165:IVS262194 JFO262165:JFO262194 JPK262165:JPK262194 JZG262165:JZG262194 KJC262165:KJC262194 KSY262165:KSY262194 LCU262165:LCU262194 LMQ262165:LMQ262194 LWM262165:LWM262194 MGI262165:MGI262194 MQE262165:MQE262194 NAA262165:NAA262194 NJW262165:NJW262194 NTS262165:NTS262194 ODO262165:ODO262194 ONK262165:ONK262194 OXG262165:OXG262194 PHC262165:PHC262194 PQY262165:PQY262194 QAU262165:QAU262194 QKQ262165:QKQ262194 QUM262165:QUM262194 REI262165:REI262194 ROE262165:ROE262194 RYA262165:RYA262194 SHW262165:SHW262194 SRS262165:SRS262194 TBO262165:TBO262194 TLK262165:TLK262194 TVG262165:TVG262194 UFC262165:UFC262194 UOY262165:UOY262194 UYU262165:UYU262194 VIQ262165:VIQ262194 VSM262165:VSM262194 WCI262165:WCI262194 WME262165:WME262194 WWA262165:WWA262194 S327701:S327730 JO327701:JO327730 TK327701:TK327730 ADG327701:ADG327730 ANC327701:ANC327730 AWY327701:AWY327730 BGU327701:BGU327730 BQQ327701:BQQ327730 CAM327701:CAM327730 CKI327701:CKI327730 CUE327701:CUE327730 DEA327701:DEA327730 DNW327701:DNW327730 DXS327701:DXS327730 EHO327701:EHO327730 ERK327701:ERK327730 FBG327701:FBG327730 FLC327701:FLC327730 FUY327701:FUY327730 GEU327701:GEU327730 GOQ327701:GOQ327730 GYM327701:GYM327730 HII327701:HII327730 HSE327701:HSE327730 ICA327701:ICA327730 ILW327701:ILW327730 IVS327701:IVS327730 JFO327701:JFO327730 JPK327701:JPK327730 JZG327701:JZG327730 KJC327701:KJC327730 KSY327701:KSY327730 LCU327701:LCU327730 LMQ327701:LMQ327730 LWM327701:LWM327730 MGI327701:MGI327730 MQE327701:MQE327730 NAA327701:NAA327730 NJW327701:NJW327730 NTS327701:NTS327730 ODO327701:ODO327730 ONK327701:ONK327730 OXG327701:OXG327730 PHC327701:PHC327730 PQY327701:PQY327730 QAU327701:QAU327730 QKQ327701:QKQ327730 QUM327701:QUM327730 REI327701:REI327730 ROE327701:ROE327730 RYA327701:RYA327730 SHW327701:SHW327730 SRS327701:SRS327730 TBO327701:TBO327730 TLK327701:TLK327730 TVG327701:TVG327730 UFC327701:UFC327730 UOY327701:UOY327730 UYU327701:UYU327730 VIQ327701:VIQ327730 VSM327701:VSM327730 WCI327701:WCI327730 WME327701:WME327730 WWA327701:WWA327730 S393237:S393266 JO393237:JO393266 TK393237:TK393266 ADG393237:ADG393266 ANC393237:ANC393266 AWY393237:AWY393266 BGU393237:BGU393266 BQQ393237:BQQ393266 CAM393237:CAM393266 CKI393237:CKI393266 CUE393237:CUE393266 DEA393237:DEA393266 DNW393237:DNW393266 DXS393237:DXS393266 EHO393237:EHO393266 ERK393237:ERK393266 FBG393237:FBG393266 FLC393237:FLC393266 FUY393237:FUY393266 GEU393237:GEU393266 GOQ393237:GOQ393266 GYM393237:GYM393266 HII393237:HII393266 HSE393237:HSE393266 ICA393237:ICA393266 ILW393237:ILW393266 IVS393237:IVS393266 JFO393237:JFO393266 JPK393237:JPK393266 JZG393237:JZG393266 KJC393237:KJC393266 KSY393237:KSY393266 LCU393237:LCU393266 LMQ393237:LMQ393266 LWM393237:LWM393266 MGI393237:MGI393266 MQE393237:MQE393266 NAA393237:NAA393266 NJW393237:NJW393266 NTS393237:NTS393266 ODO393237:ODO393266 ONK393237:ONK393266 OXG393237:OXG393266 PHC393237:PHC393266 PQY393237:PQY393266 QAU393237:QAU393266 QKQ393237:QKQ393266 QUM393237:QUM393266 REI393237:REI393266 ROE393237:ROE393266 RYA393237:RYA393266 SHW393237:SHW393266 SRS393237:SRS393266 TBO393237:TBO393266 TLK393237:TLK393266 TVG393237:TVG393266 UFC393237:UFC393266 UOY393237:UOY393266 UYU393237:UYU393266 VIQ393237:VIQ393266 VSM393237:VSM393266 WCI393237:WCI393266 WME393237:WME393266 WWA393237:WWA393266 S458773:S458802 JO458773:JO458802 TK458773:TK458802 ADG458773:ADG458802 ANC458773:ANC458802 AWY458773:AWY458802 BGU458773:BGU458802 BQQ458773:BQQ458802 CAM458773:CAM458802 CKI458773:CKI458802 CUE458773:CUE458802 DEA458773:DEA458802 DNW458773:DNW458802 DXS458773:DXS458802 EHO458773:EHO458802 ERK458773:ERK458802 FBG458773:FBG458802 FLC458773:FLC458802 FUY458773:FUY458802 GEU458773:GEU458802 GOQ458773:GOQ458802 GYM458773:GYM458802 HII458773:HII458802 HSE458773:HSE458802 ICA458773:ICA458802 ILW458773:ILW458802 IVS458773:IVS458802 JFO458773:JFO458802 JPK458773:JPK458802 JZG458773:JZG458802 KJC458773:KJC458802 KSY458773:KSY458802 LCU458773:LCU458802 LMQ458773:LMQ458802 LWM458773:LWM458802 MGI458773:MGI458802 MQE458773:MQE458802 NAA458773:NAA458802 NJW458773:NJW458802 NTS458773:NTS458802 ODO458773:ODO458802 ONK458773:ONK458802 OXG458773:OXG458802 PHC458773:PHC458802 PQY458773:PQY458802 QAU458773:QAU458802 QKQ458773:QKQ458802 QUM458773:QUM458802 REI458773:REI458802 ROE458773:ROE458802 RYA458773:RYA458802 SHW458773:SHW458802 SRS458773:SRS458802 TBO458773:TBO458802 TLK458773:TLK458802 TVG458773:TVG458802 UFC458773:UFC458802 UOY458773:UOY458802 UYU458773:UYU458802 VIQ458773:VIQ458802 VSM458773:VSM458802 WCI458773:WCI458802 WME458773:WME458802 WWA458773:WWA458802 S524309:S524338 JO524309:JO524338 TK524309:TK524338 ADG524309:ADG524338 ANC524309:ANC524338 AWY524309:AWY524338 BGU524309:BGU524338 BQQ524309:BQQ524338 CAM524309:CAM524338 CKI524309:CKI524338 CUE524309:CUE524338 DEA524309:DEA524338 DNW524309:DNW524338 DXS524309:DXS524338 EHO524309:EHO524338 ERK524309:ERK524338 FBG524309:FBG524338 FLC524309:FLC524338 FUY524309:FUY524338 GEU524309:GEU524338 GOQ524309:GOQ524338 GYM524309:GYM524338 HII524309:HII524338 HSE524309:HSE524338 ICA524309:ICA524338 ILW524309:ILW524338 IVS524309:IVS524338 JFO524309:JFO524338 JPK524309:JPK524338 JZG524309:JZG524338 KJC524309:KJC524338 KSY524309:KSY524338 LCU524309:LCU524338 LMQ524309:LMQ524338 LWM524309:LWM524338 MGI524309:MGI524338 MQE524309:MQE524338 NAA524309:NAA524338 NJW524309:NJW524338 NTS524309:NTS524338 ODO524309:ODO524338 ONK524309:ONK524338 OXG524309:OXG524338 PHC524309:PHC524338 PQY524309:PQY524338 QAU524309:QAU524338 QKQ524309:QKQ524338 QUM524309:QUM524338 REI524309:REI524338 ROE524309:ROE524338 RYA524309:RYA524338 SHW524309:SHW524338 SRS524309:SRS524338 TBO524309:TBO524338 TLK524309:TLK524338 TVG524309:TVG524338 UFC524309:UFC524338 UOY524309:UOY524338 UYU524309:UYU524338 VIQ524309:VIQ524338 VSM524309:VSM524338 WCI524309:WCI524338 WME524309:WME524338 WWA524309:WWA524338 S589845:S589874 JO589845:JO589874 TK589845:TK589874 ADG589845:ADG589874 ANC589845:ANC589874 AWY589845:AWY589874 BGU589845:BGU589874 BQQ589845:BQQ589874 CAM589845:CAM589874 CKI589845:CKI589874 CUE589845:CUE589874 DEA589845:DEA589874 DNW589845:DNW589874 DXS589845:DXS589874 EHO589845:EHO589874 ERK589845:ERK589874 FBG589845:FBG589874 FLC589845:FLC589874 FUY589845:FUY589874 GEU589845:GEU589874 GOQ589845:GOQ589874 GYM589845:GYM589874 HII589845:HII589874 HSE589845:HSE589874 ICA589845:ICA589874 ILW589845:ILW589874 IVS589845:IVS589874 JFO589845:JFO589874 JPK589845:JPK589874 JZG589845:JZG589874 KJC589845:KJC589874 KSY589845:KSY589874 LCU589845:LCU589874 LMQ589845:LMQ589874 LWM589845:LWM589874 MGI589845:MGI589874 MQE589845:MQE589874 NAA589845:NAA589874 NJW589845:NJW589874 NTS589845:NTS589874 ODO589845:ODO589874 ONK589845:ONK589874 OXG589845:OXG589874 PHC589845:PHC589874 PQY589845:PQY589874 QAU589845:QAU589874 QKQ589845:QKQ589874 QUM589845:QUM589874 REI589845:REI589874 ROE589845:ROE589874 RYA589845:RYA589874 SHW589845:SHW589874 SRS589845:SRS589874 TBO589845:TBO589874 TLK589845:TLK589874 TVG589845:TVG589874 UFC589845:UFC589874 UOY589845:UOY589874 UYU589845:UYU589874 VIQ589845:VIQ589874 VSM589845:VSM589874 WCI589845:WCI589874 WME589845:WME589874 WWA589845:WWA589874 S655381:S655410 JO655381:JO655410 TK655381:TK655410 ADG655381:ADG655410 ANC655381:ANC655410 AWY655381:AWY655410 BGU655381:BGU655410 BQQ655381:BQQ655410 CAM655381:CAM655410 CKI655381:CKI655410 CUE655381:CUE655410 DEA655381:DEA655410 DNW655381:DNW655410 DXS655381:DXS655410 EHO655381:EHO655410 ERK655381:ERK655410 FBG655381:FBG655410 FLC655381:FLC655410 FUY655381:FUY655410 GEU655381:GEU655410 GOQ655381:GOQ655410 GYM655381:GYM655410 HII655381:HII655410 HSE655381:HSE655410 ICA655381:ICA655410 ILW655381:ILW655410 IVS655381:IVS655410 JFO655381:JFO655410 JPK655381:JPK655410 JZG655381:JZG655410 KJC655381:KJC655410 KSY655381:KSY655410 LCU655381:LCU655410 LMQ655381:LMQ655410 LWM655381:LWM655410 MGI655381:MGI655410 MQE655381:MQE655410 NAA655381:NAA655410 NJW655381:NJW655410 NTS655381:NTS655410 ODO655381:ODO655410 ONK655381:ONK655410 OXG655381:OXG655410 PHC655381:PHC655410 PQY655381:PQY655410 QAU655381:QAU655410 QKQ655381:QKQ655410 QUM655381:QUM655410 REI655381:REI655410 ROE655381:ROE655410 RYA655381:RYA655410 SHW655381:SHW655410 SRS655381:SRS655410 TBO655381:TBO655410 TLK655381:TLK655410 TVG655381:TVG655410 UFC655381:UFC655410 UOY655381:UOY655410 UYU655381:UYU655410 VIQ655381:VIQ655410 VSM655381:VSM655410 WCI655381:WCI655410 WME655381:WME655410 WWA655381:WWA655410 S720917:S720946 JO720917:JO720946 TK720917:TK720946 ADG720917:ADG720946 ANC720917:ANC720946 AWY720917:AWY720946 BGU720917:BGU720946 BQQ720917:BQQ720946 CAM720917:CAM720946 CKI720917:CKI720946 CUE720917:CUE720946 DEA720917:DEA720946 DNW720917:DNW720946 DXS720917:DXS720946 EHO720917:EHO720946 ERK720917:ERK720946 FBG720917:FBG720946 FLC720917:FLC720946 FUY720917:FUY720946 GEU720917:GEU720946 GOQ720917:GOQ720946 GYM720917:GYM720946 HII720917:HII720946 HSE720917:HSE720946 ICA720917:ICA720946 ILW720917:ILW720946 IVS720917:IVS720946 JFO720917:JFO720946 JPK720917:JPK720946 JZG720917:JZG720946 KJC720917:KJC720946 KSY720917:KSY720946 LCU720917:LCU720946 LMQ720917:LMQ720946 LWM720917:LWM720946 MGI720917:MGI720946 MQE720917:MQE720946 NAA720917:NAA720946 NJW720917:NJW720946 NTS720917:NTS720946 ODO720917:ODO720946 ONK720917:ONK720946 OXG720917:OXG720946 PHC720917:PHC720946 PQY720917:PQY720946 QAU720917:QAU720946 QKQ720917:QKQ720946 QUM720917:QUM720946 REI720917:REI720946 ROE720917:ROE720946 RYA720917:RYA720946 SHW720917:SHW720946 SRS720917:SRS720946 TBO720917:TBO720946 TLK720917:TLK720946 TVG720917:TVG720946 UFC720917:UFC720946 UOY720917:UOY720946 UYU720917:UYU720946 VIQ720917:VIQ720946 VSM720917:VSM720946 WCI720917:WCI720946 WME720917:WME720946 WWA720917:WWA720946 S786453:S786482 JO786453:JO786482 TK786453:TK786482 ADG786453:ADG786482 ANC786453:ANC786482 AWY786453:AWY786482 BGU786453:BGU786482 BQQ786453:BQQ786482 CAM786453:CAM786482 CKI786453:CKI786482 CUE786453:CUE786482 DEA786453:DEA786482 DNW786453:DNW786482 DXS786453:DXS786482 EHO786453:EHO786482 ERK786453:ERK786482 FBG786453:FBG786482 FLC786453:FLC786482 FUY786453:FUY786482 GEU786453:GEU786482 GOQ786453:GOQ786482 GYM786453:GYM786482 HII786453:HII786482 HSE786453:HSE786482 ICA786453:ICA786482 ILW786453:ILW786482 IVS786453:IVS786482 JFO786453:JFO786482 JPK786453:JPK786482 JZG786453:JZG786482 KJC786453:KJC786482 KSY786453:KSY786482 LCU786453:LCU786482 LMQ786453:LMQ786482 LWM786453:LWM786482 MGI786453:MGI786482 MQE786453:MQE786482 NAA786453:NAA786482 NJW786453:NJW786482 NTS786453:NTS786482 ODO786453:ODO786482 ONK786453:ONK786482 OXG786453:OXG786482 PHC786453:PHC786482 PQY786453:PQY786482 QAU786453:QAU786482 QKQ786453:QKQ786482 QUM786453:QUM786482 REI786453:REI786482 ROE786453:ROE786482 RYA786453:RYA786482 SHW786453:SHW786482 SRS786453:SRS786482 TBO786453:TBO786482 TLK786453:TLK786482 TVG786453:TVG786482 UFC786453:UFC786482 UOY786453:UOY786482 UYU786453:UYU786482 VIQ786453:VIQ786482 VSM786453:VSM786482 WCI786453:WCI786482 WME786453:WME786482 WWA786453:WWA786482 S851989:S852018 JO851989:JO852018 TK851989:TK852018 ADG851989:ADG852018 ANC851989:ANC852018 AWY851989:AWY852018 BGU851989:BGU852018 BQQ851989:BQQ852018 CAM851989:CAM852018 CKI851989:CKI852018 CUE851989:CUE852018 DEA851989:DEA852018 DNW851989:DNW852018 DXS851989:DXS852018 EHO851989:EHO852018 ERK851989:ERK852018 FBG851989:FBG852018 FLC851989:FLC852018 FUY851989:FUY852018 GEU851989:GEU852018 GOQ851989:GOQ852018 GYM851989:GYM852018 HII851989:HII852018 HSE851989:HSE852018 ICA851989:ICA852018 ILW851989:ILW852018 IVS851989:IVS852018 JFO851989:JFO852018 JPK851989:JPK852018 JZG851989:JZG852018 KJC851989:KJC852018 KSY851989:KSY852018 LCU851989:LCU852018 LMQ851989:LMQ852018 LWM851989:LWM852018 MGI851989:MGI852018 MQE851989:MQE852018 NAA851989:NAA852018 NJW851989:NJW852018 NTS851989:NTS852018 ODO851989:ODO852018 ONK851989:ONK852018 OXG851989:OXG852018 PHC851989:PHC852018 PQY851989:PQY852018 QAU851989:QAU852018 QKQ851989:QKQ852018 QUM851989:QUM852018 REI851989:REI852018 ROE851989:ROE852018 RYA851989:RYA852018 SHW851989:SHW852018 SRS851989:SRS852018 TBO851989:TBO852018 TLK851989:TLK852018 TVG851989:TVG852018 UFC851989:UFC852018 UOY851989:UOY852018 UYU851989:UYU852018 VIQ851989:VIQ852018 VSM851989:VSM852018 WCI851989:WCI852018 WME851989:WME852018 WWA851989:WWA852018 S917525:S917554 JO917525:JO917554 TK917525:TK917554 ADG917525:ADG917554 ANC917525:ANC917554 AWY917525:AWY917554 BGU917525:BGU917554 BQQ917525:BQQ917554 CAM917525:CAM917554 CKI917525:CKI917554 CUE917525:CUE917554 DEA917525:DEA917554 DNW917525:DNW917554 DXS917525:DXS917554 EHO917525:EHO917554 ERK917525:ERK917554 FBG917525:FBG917554 FLC917525:FLC917554 FUY917525:FUY917554 GEU917525:GEU917554 GOQ917525:GOQ917554 GYM917525:GYM917554 HII917525:HII917554 HSE917525:HSE917554 ICA917525:ICA917554 ILW917525:ILW917554 IVS917525:IVS917554 JFO917525:JFO917554 JPK917525:JPK917554 JZG917525:JZG917554 KJC917525:KJC917554 KSY917525:KSY917554 LCU917525:LCU917554 LMQ917525:LMQ917554 LWM917525:LWM917554 MGI917525:MGI917554 MQE917525:MQE917554 NAA917525:NAA917554 NJW917525:NJW917554 NTS917525:NTS917554 ODO917525:ODO917554 ONK917525:ONK917554 OXG917525:OXG917554 PHC917525:PHC917554 PQY917525:PQY917554 QAU917525:QAU917554 QKQ917525:QKQ917554 QUM917525:QUM917554 REI917525:REI917554 ROE917525:ROE917554 RYA917525:RYA917554 SHW917525:SHW917554 SRS917525:SRS917554 TBO917525:TBO917554 TLK917525:TLK917554 TVG917525:TVG917554 UFC917525:UFC917554 UOY917525:UOY917554 UYU917525:UYU917554 VIQ917525:VIQ917554 VSM917525:VSM917554 WCI917525:WCI917554 WME917525:WME917554 WWA917525:WWA917554 S983061:S983090 JO983061:JO983090 TK983061:TK983090 ADG983061:ADG983090 ANC983061:ANC983090 AWY983061:AWY983090 BGU983061:BGU983090 BQQ983061:BQQ983090 CAM983061:CAM983090 CKI983061:CKI983090 CUE983061:CUE983090 DEA983061:DEA983090 DNW983061:DNW983090 DXS983061:DXS983090 EHO983061:EHO983090 ERK983061:ERK983090 FBG983061:FBG983090 FLC983061:FLC983090 FUY983061:FUY983090 GEU983061:GEU983090 GOQ983061:GOQ983090 GYM983061:GYM983090 HII983061:HII983090 HSE983061:HSE983090 ICA983061:ICA983090 ILW983061:ILW983090 IVS983061:IVS983090 JFO983061:JFO983090 JPK983061:JPK983090 JZG983061:JZG983090 KJC983061:KJC983090 KSY983061:KSY983090 LCU983061:LCU983090 LMQ983061:LMQ983090 LWM983061:LWM983090 MGI983061:MGI983090 MQE983061:MQE983090 NAA983061:NAA983090 NJW983061:NJW983090 NTS983061:NTS983090 ODO983061:ODO983090 ONK983061:ONK983090 OXG983061:OXG983090 PHC983061:PHC983090 PQY983061:PQY983090 QAU983061:QAU983090 QKQ983061:QKQ983090 QUM983061:QUM983090 REI983061:REI983090 ROE983061:ROE983090 RYA983061:RYA983090 SHW983061:SHW983090 SRS983061:SRS983090 TBO983061:TBO983090 TLK983061:TLK983090 TVG983061:TVG983090 UFC983061:UFC983090 UOY983061:UOY983090 UYU983061:UYU983090 VIQ983061:VIQ983090 VSM983061:VSM983090 WCI983061:WCI983090 WME983061:WME983090 WWA983061:WWA983090">
      <formula1>$S$77:$S$80</formula1>
    </dataValidation>
  </dataValidations>
  <printOptions horizontalCentered="1"/>
  <pageMargins left="0.5" right="0.2" top="0.55000000000000004" bottom="0.28000000000000003" header="0.24" footer="0.2"/>
  <pageSetup paperSize="9" scale="5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$AE$77:$AE$80</xm:f>
          </x14:formula1>
          <xm:sqref>AE21:AJ21 KA21:KF21 TW21:UB21 ADS21:ADX21 ANO21:ANT21 AXK21:AXP21 BHG21:BHL21 BRC21:BRH21 CAY21:CBD21 CKU21:CKZ21 CUQ21:CUV21 DEM21:DER21 DOI21:DON21 DYE21:DYJ21 EIA21:EIF21 ERW21:ESB21 FBS21:FBX21 FLO21:FLT21 FVK21:FVP21 GFG21:GFL21 GPC21:GPH21 GYY21:GZD21 HIU21:HIZ21 HSQ21:HSV21 ICM21:ICR21 IMI21:IMN21 IWE21:IWJ21 JGA21:JGF21 JPW21:JQB21 JZS21:JZX21 KJO21:KJT21 KTK21:KTP21 LDG21:LDL21 LNC21:LNH21 LWY21:LXD21 MGU21:MGZ21 MQQ21:MQV21 NAM21:NAR21 NKI21:NKN21 NUE21:NUJ21 OEA21:OEF21 ONW21:OOB21 OXS21:OXX21 PHO21:PHT21 PRK21:PRP21 QBG21:QBL21 QLC21:QLH21 QUY21:QVD21 REU21:REZ21 ROQ21:ROV21 RYM21:RYR21 SII21:SIN21 SSE21:SSJ21 TCA21:TCF21 TLW21:TMB21 TVS21:TVX21 UFO21:UFT21 UPK21:UPP21 UZG21:UZL21 VJC21:VJH21 VSY21:VTD21 WCU21:WCZ21 WMQ21:WMV21 WWM21:WWR21 AE65557:AJ65557 KA65557:KF65557 TW65557:UB65557 ADS65557:ADX65557 ANO65557:ANT65557 AXK65557:AXP65557 BHG65557:BHL65557 BRC65557:BRH65557 CAY65557:CBD65557 CKU65557:CKZ65557 CUQ65557:CUV65557 DEM65557:DER65557 DOI65557:DON65557 DYE65557:DYJ65557 EIA65557:EIF65557 ERW65557:ESB65557 FBS65557:FBX65557 FLO65557:FLT65557 FVK65557:FVP65557 GFG65557:GFL65557 GPC65557:GPH65557 GYY65557:GZD65557 HIU65557:HIZ65557 HSQ65557:HSV65557 ICM65557:ICR65557 IMI65557:IMN65557 IWE65557:IWJ65557 JGA65557:JGF65557 JPW65557:JQB65557 JZS65557:JZX65557 KJO65557:KJT65557 KTK65557:KTP65557 LDG65557:LDL65557 LNC65557:LNH65557 LWY65557:LXD65557 MGU65557:MGZ65557 MQQ65557:MQV65557 NAM65557:NAR65557 NKI65557:NKN65557 NUE65557:NUJ65557 OEA65557:OEF65557 ONW65557:OOB65557 OXS65557:OXX65557 PHO65557:PHT65557 PRK65557:PRP65557 QBG65557:QBL65557 QLC65557:QLH65557 QUY65557:QVD65557 REU65557:REZ65557 ROQ65557:ROV65557 RYM65557:RYR65557 SII65557:SIN65557 SSE65557:SSJ65557 TCA65557:TCF65557 TLW65557:TMB65557 TVS65557:TVX65557 UFO65557:UFT65557 UPK65557:UPP65557 UZG65557:UZL65557 VJC65557:VJH65557 VSY65557:VTD65557 WCU65557:WCZ65557 WMQ65557:WMV65557 WWM65557:WWR65557 AE131093:AJ131093 KA131093:KF131093 TW131093:UB131093 ADS131093:ADX131093 ANO131093:ANT131093 AXK131093:AXP131093 BHG131093:BHL131093 BRC131093:BRH131093 CAY131093:CBD131093 CKU131093:CKZ131093 CUQ131093:CUV131093 DEM131093:DER131093 DOI131093:DON131093 DYE131093:DYJ131093 EIA131093:EIF131093 ERW131093:ESB131093 FBS131093:FBX131093 FLO131093:FLT131093 FVK131093:FVP131093 GFG131093:GFL131093 GPC131093:GPH131093 GYY131093:GZD131093 HIU131093:HIZ131093 HSQ131093:HSV131093 ICM131093:ICR131093 IMI131093:IMN131093 IWE131093:IWJ131093 JGA131093:JGF131093 JPW131093:JQB131093 JZS131093:JZX131093 KJO131093:KJT131093 KTK131093:KTP131093 LDG131093:LDL131093 LNC131093:LNH131093 LWY131093:LXD131093 MGU131093:MGZ131093 MQQ131093:MQV131093 NAM131093:NAR131093 NKI131093:NKN131093 NUE131093:NUJ131093 OEA131093:OEF131093 ONW131093:OOB131093 OXS131093:OXX131093 PHO131093:PHT131093 PRK131093:PRP131093 QBG131093:QBL131093 QLC131093:QLH131093 QUY131093:QVD131093 REU131093:REZ131093 ROQ131093:ROV131093 RYM131093:RYR131093 SII131093:SIN131093 SSE131093:SSJ131093 TCA131093:TCF131093 TLW131093:TMB131093 TVS131093:TVX131093 UFO131093:UFT131093 UPK131093:UPP131093 UZG131093:UZL131093 VJC131093:VJH131093 VSY131093:VTD131093 WCU131093:WCZ131093 WMQ131093:WMV131093 WWM131093:WWR131093 AE196629:AJ196629 KA196629:KF196629 TW196629:UB196629 ADS196629:ADX196629 ANO196629:ANT196629 AXK196629:AXP196629 BHG196629:BHL196629 BRC196629:BRH196629 CAY196629:CBD196629 CKU196629:CKZ196629 CUQ196629:CUV196629 DEM196629:DER196629 DOI196629:DON196629 DYE196629:DYJ196629 EIA196629:EIF196629 ERW196629:ESB196629 FBS196629:FBX196629 FLO196629:FLT196629 FVK196629:FVP196629 GFG196629:GFL196629 GPC196629:GPH196629 GYY196629:GZD196629 HIU196629:HIZ196629 HSQ196629:HSV196629 ICM196629:ICR196629 IMI196629:IMN196629 IWE196629:IWJ196629 JGA196629:JGF196629 JPW196629:JQB196629 JZS196629:JZX196629 KJO196629:KJT196629 KTK196629:KTP196629 LDG196629:LDL196629 LNC196629:LNH196629 LWY196629:LXD196629 MGU196629:MGZ196629 MQQ196629:MQV196629 NAM196629:NAR196629 NKI196629:NKN196629 NUE196629:NUJ196629 OEA196629:OEF196629 ONW196629:OOB196629 OXS196629:OXX196629 PHO196629:PHT196629 PRK196629:PRP196629 QBG196629:QBL196629 QLC196629:QLH196629 QUY196629:QVD196629 REU196629:REZ196629 ROQ196629:ROV196629 RYM196629:RYR196629 SII196629:SIN196629 SSE196629:SSJ196629 TCA196629:TCF196629 TLW196629:TMB196629 TVS196629:TVX196629 UFO196629:UFT196629 UPK196629:UPP196629 UZG196629:UZL196629 VJC196629:VJH196629 VSY196629:VTD196629 WCU196629:WCZ196629 WMQ196629:WMV196629 WWM196629:WWR196629 AE262165:AJ262165 KA262165:KF262165 TW262165:UB262165 ADS262165:ADX262165 ANO262165:ANT262165 AXK262165:AXP262165 BHG262165:BHL262165 BRC262165:BRH262165 CAY262165:CBD262165 CKU262165:CKZ262165 CUQ262165:CUV262165 DEM262165:DER262165 DOI262165:DON262165 DYE262165:DYJ262165 EIA262165:EIF262165 ERW262165:ESB262165 FBS262165:FBX262165 FLO262165:FLT262165 FVK262165:FVP262165 GFG262165:GFL262165 GPC262165:GPH262165 GYY262165:GZD262165 HIU262165:HIZ262165 HSQ262165:HSV262165 ICM262165:ICR262165 IMI262165:IMN262165 IWE262165:IWJ262165 JGA262165:JGF262165 JPW262165:JQB262165 JZS262165:JZX262165 KJO262165:KJT262165 KTK262165:KTP262165 LDG262165:LDL262165 LNC262165:LNH262165 LWY262165:LXD262165 MGU262165:MGZ262165 MQQ262165:MQV262165 NAM262165:NAR262165 NKI262165:NKN262165 NUE262165:NUJ262165 OEA262165:OEF262165 ONW262165:OOB262165 OXS262165:OXX262165 PHO262165:PHT262165 PRK262165:PRP262165 QBG262165:QBL262165 QLC262165:QLH262165 QUY262165:QVD262165 REU262165:REZ262165 ROQ262165:ROV262165 RYM262165:RYR262165 SII262165:SIN262165 SSE262165:SSJ262165 TCA262165:TCF262165 TLW262165:TMB262165 TVS262165:TVX262165 UFO262165:UFT262165 UPK262165:UPP262165 UZG262165:UZL262165 VJC262165:VJH262165 VSY262165:VTD262165 WCU262165:WCZ262165 WMQ262165:WMV262165 WWM262165:WWR262165 AE327701:AJ327701 KA327701:KF327701 TW327701:UB327701 ADS327701:ADX327701 ANO327701:ANT327701 AXK327701:AXP327701 BHG327701:BHL327701 BRC327701:BRH327701 CAY327701:CBD327701 CKU327701:CKZ327701 CUQ327701:CUV327701 DEM327701:DER327701 DOI327701:DON327701 DYE327701:DYJ327701 EIA327701:EIF327701 ERW327701:ESB327701 FBS327701:FBX327701 FLO327701:FLT327701 FVK327701:FVP327701 GFG327701:GFL327701 GPC327701:GPH327701 GYY327701:GZD327701 HIU327701:HIZ327701 HSQ327701:HSV327701 ICM327701:ICR327701 IMI327701:IMN327701 IWE327701:IWJ327701 JGA327701:JGF327701 JPW327701:JQB327701 JZS327701:JZX327701 KJO327701:KJT327701 KTK327701:KTP327701 LDG327701:LDL327701 LNC327701:LNH327701 LWY327701:LXD327701 MGU327701:MGZ327701 MQQ327701:MQV327701 NAM327701:NAR327701 NKI327701:NKN327701 NUE327701:NUJ327701 OEA327701:OEF327701 ONW327701:OOB327701 OXS327701:OXX327701 PHO327701:PHT327701 PRK327701:PRP327701 QBG327701:QBL327701 QLC327701:QLH327701 QUY327701:QVD327701 REU327701:REZ327701 ROQ327701:ROV327701 RYM327701:RYR327701 SII327701:SIN327701 SSE327701:SSJ327701 TCA327701:TCF327701 TLW327701:TMB327701 TVS327701:TVX327701 UFO327701:UFT327701 UPK327701:UPP327701 UZG327701:UZL327701 VJC327701:VJH327701 VSY327701:VTD327701 WCU327701:WCZ327701 WMQ327701:WMV327701 WWM327701:WWR327701 AE393237:AJ393237 KA393237:KF393237 TW393237:UB393237 ADS393237:ADX393237 ANO393237:ANT393237 AXK393237:AXP393237 BHG393237:BHL393237 BRC393237:BRH393237 CAY393237:CBD393237 CKU393237:CKZ393237 CUQ393237:CUV393237 DEM393237:DER393237 DOI393237:DON393237 DYE393237:DYJ393237 EIA393237:EIF393237 ERW393237:ESB393237 FBS393237:FBX393237 FLO393237:FLT393237 FVK393237:FVP393237 GFG393237:GFL393237 GPC393237:GPH393237 GYY393237:GZD393237 HIU393237:HIZ393237 HSQ393237:HSV393237 ICM393237:ICR393237 IMI393237:IMN393237 IWE393237:IWJ393237 JGA393237:JGF393237 JPW393237:JQB393237 JZS393237:JZX393237 KJO393237:KJT393237 KTK393237:KTP393237 LDG393237:LDL393237 LNC393237:LNH393237 LWY393237:LXD393237 MGU393237:MGZ393237 MQQ393237:MQV393237 NAM393237:NAR393237 NKI393237:NKN393237 NUE393237:NUJ393237 OEA393237:OEF393237 ONW393237:OOB393237 OXS393237:OXX393237 PHO393237:PHT393237 PRK393237:PRP393237 QBG393237:QBL393237 QLC393237:QLH393237 QUY393237:QVD393237 REU393237:REZ393237 ROQ393237:ROV393237 RYM393237:RYR393237 SII393237:SIN393237 SSE393237:SSJ393237 TCA393237:TCF393237 TLW393237:TMB393237 TVS393237:TVX393237 UFO393237:UFT393237 UPK393237:UPP393237 UZG393237:UZL393237 VJC393237:VJH393237 VSY393237:VTD393237 WCU393237:WCZ393237 WMQ393237:WMV393237 WWM393237:WWR393237 AE458773:AJ458773 KA458773:KF458773 TW458773:UB458773 ADS458773:ADX458773 ANO458773:ANT458773 AXK458773:AXP458773 BHG458773:BHL458773 BRC458773:BRH458773 CAY458773:CBD458773 CKU458773:CKZ458773 CUQ458773:CUV458773 DEM458773:DER458773 DOI458773:DON458773 DYE458773:DYJ458773 EIA458773:EIF458773 ERW458773:ESB458773 FBS458773:FBX458773 FLO458773:FLT458773 FVK458773:FVP458773 GFG458773:GFL458773 GPC458773:GPH458773 GYY458773:GZD458773 HIU458773:HIZ458773 HSQ458773:HSV458773 ICM458773:ICR458773 IMI458773:IMN458773 IWE458773:IWJ458773 JGA458773:JGF458773 JPW458773:JQB458773 JZS458773:JZX458773 KJO458773:KJT458773 KTK458773:KTP458773 LDG458773:LDL458773 LNC458773:LNH458773 LWY458773:LXD458773 MGU458773:MGZ458773 MQQ458773:MQV458773 NAM458773:NAR458773 NKI458773:NKN458773 NUE458773:NUJ458773 OEA458773:OEF458773 ONW458773:OOB458773 OXS458773:OXX458773 PHO458773:PHT458773 PRK458773:PRP458773 QBG458773:QBL458773 QLC458773:QLH458773 QUY458773:QVD458773 REU458773:REZ458773 ROQ458773:ROV458773 RYM458773:RYR458773 SII458773:SIN458773 SSE458773:SSJ458773 TCA458773:TCF458773 TLW458773:TMB458773 TVS458773:TVX458773 UFO458773:UFT458773 UPK458773:UPP458773 UZG458773:UZL458773 VJC458773:VJH458773 VSY458773:VTD458773 WCU458773:WCZ458773 WMQ458773:WMV458773 WWM458773:WWR458773 AE524309:AJ524309 KA524309:KF524309 TW524309:UB524309 ADS524309:ADX524309 ANO524309:ANT524309 AXK524309:AXP524309 BHG524309:BHL524309 BRC524309:BRH524309 CAY524309:CBD524309 CKU524309:CKZ524309 CUQ524309:CUV524309 DEM524309:DER524309 DOI524309:DON524309 DYE524309:DYJ524309 EIA524309:EIF524309 ERW524309:ESB524309 FBS524309:FBX524309 FLO524309:FLT524309 FVK524309:FVP524309 GFG524309:GFL524309 GPC524309:GPH524309 GYY524309:GZD524309 HIU524309:HIZ524309 HSQ524309:HSV524309 ICM524309:ICR524309 IMI524309:IMN524309 IWE524309:IWJ524309 JGA524309:JGF524309 JPW524309:JQB524309 JZS524309:JZX524309 KJO524309:KJT524309 KTK524309:KTP524309 LDG524309:LDL524309 LNC524309:LNH524309 LWY524309:LXD524309 MGU524309:MGZ524309 MQQ524309:MQV524309 NAM524309:NAR524309 NKI524309:NKN524309 NUE524309:NUJ524309 OEA524309:OEF524309 ONW524309:OOB524309 OXS524309:OXX524309 PHO524309:PHT524309 PRK524309:PRP524309 QBG524309:QBL524309 QLC524309:QLH524309 QUY524309:QVD524309 REU524309:REZ524309 ROQ524309:ROV524309 RYM524309:RYR524309 SII524309:SIN524309 SSE524309:SSJ524309 TCA524309:TCF524309 TLW524309:TMB524309 TVS524309:TVX524309 UFO524309:UFT524309 UPK524309:UPP524309 UZG524309:UZL524309 VJC524309:VJH524309 VSY524309:VTD524309 WCU524309:WCZ524309 WMQ524309:WMV524309 WWM524309:WWR524309 AE589845:AJ589845 KA589845:KF589845 TW589845:UB589845 ADS589845:ADX589845 ANO589845:ANT589845 AXK589845:AXP589845 BHG589845:BHL589845 BRC589845:BRH589845 CAY589845:CBD589845 CKU589845:CKZ589845 CUQ589845:CUV589845 DEM589845:DER589845 DOI589845:DON589845 DYE589845:DYJ589845 EIA589845:EIF589845 ERW589845:ESB589845 FBS589845:FBX589845 FLO589845:FLT589845 FVK589845:FVP589845 GFG589845:GFL589845 GPC589845:GPH589845 GYY589845:GZD589845 HIU589845:HIZ589845 HSQ589845:HSV589845 ICM589845:ICR589845 IMI589845:IMN589845 IWE589845:IWJ589845 JGA589845:JGF589845 JPW589845:JQB589845 JZS589845:JZX589845 KJO589845:KJT589845 KTK589845:KTP589845 LDG589845:LDL589845 LNC589845:LNH589845 LWY589845:LXD589845 MGU589845:MGZ589845 MQQ589845:MQV589845 NAM589845:NAR589845 NKI589845:NKN589845 NUE589845:NUJ589845 OEA589845:OEF589845 ONW589845:OOB589845 OXS589845:OXX589845 PHO589845:PHT589845 PRK589845:PRP589845 QBG589845:QBL589845 QLC589845:QLH589845 QUY589845:QVD589845 REU589845:REZ589845 ROQ589845:ROV589845 RYM589845:RYR589845 SII589845:SIN589845 SSE589845:SSJ589845 TCA589845:TCF589845 TLW589845:TMB589845 TVS589845:TVX589845 UFO589845:UFT589845 UPK589845:UPP589845 UZG589845:UZL589845 VJC589845:VJH589845 VSY589845:VTD589845 WCU589845:WCZ589845 WMQ589845:WMV589845 WWM589845:WWR589845 AE655381:AJ655381 KA655381:KF655381 TW655381:UB655381 ADS655381:ADX655381 ANO655381:ANT655381 AXK655381:AXP655381 BHG655381:BHL655381 BRC655381:BRH655381 CAY655381:CBD655381 CKU655381:CKZ655381 CUQ655381:CUV655381 DEM655381:DER655381 DOI655381:DON655381 DYE655381:DYJ655381 EIA655381:EIF655381 ERW655381:ESB655381 FBS655381:FBX655381 FLO655381:FLT655381 FVK655381:FVP655381 GFG655381:GFL655381 GPC655381:GPH655381 GYY655381:GZD655381 HIU655381:HIZ655381 HSQ655381:HSV655381 ICM655381:ICR655381 IMI655381:IMN655381 IWE655381:IWJ655381 JGA655381:JGF655381 JPW655381:JQB655381 JZS655381:JZX655381 KJO655381:KJT655381 KTK655381:KTP655381 LDG655381:LDL655381 LNC655381:LNH655381 LWY655381:LXD655381 MGU655381:MGZ655381 MQQ655381:MQV655381 NAM655381:NAR655381 NKI655381:NKN655381 NUE655381:NUJ655381 OEA655381:OEF655381 ONW655381:OOB655381 OXS655381:OXX655381 PHO655381:PHT655381 PRK655381:PRP655381 QBG655381:QBL655381 QLC655381:QLH655381 QUY655381:QVD655381 REU655381:REZ655381 ROQ655381:ROV655381 RYM655381:RYR655381 SII655381:SIN655381 SSE655381:SSJ655381 TCA655381:TCF655381 TLW655381:TMB655381 TVS655381:TVX655381 UFO655381:UFT655381 UPK655381:UPP655381 UZG655381:UZL655381 VJC655381:VJH655381 VSY655381:VTD655381 WCU655381:WCZ655381 WMQ655381:WMV655381 WWM655381:WWR655381 AE720917:AJ720917 KA720917:KF720917 TW720917:UB720917 ADS720917:ADX720917 ANO720917:ANT720917 AXK720917:AXP720917 BHG720917:BHL720917 BRC720917:BRH720917 CAY720917:CBD720917 CKU720917:CKZ720917 CUQ720917:CUV720917 DEM720917:DER720917 DOI720917:DON720917 DYE720917:DYJ720917 EIA720917:EIF720917 ERW720917:ESB720917 FBS720917:FBX720917 FLO720917:FLT720917 FVK720917:FVP720917 GFG720917:GFL720917 GPC720917:GPH720917 GYY720917:GZD720917 HIU720917:HIZ720917 HSQ720917:HSV720917 ICM720917:ICR720917 IMI720917:IMN720917 IWE720917:IWJ720917 JGA720917:JGF720917 JPW720917:JQB720917 JZS720917:JZX720917 KJO720917:KJT720917 KTK720917:KTP720917 LDG720917:LDL720917 LNC720917:LNH720917 LWY720917:LXD720917 MGU720917:MGZ720917 MQQ720917:MQV720917 NAM720917:NAR720917 NKI720917:NKN720917 NUE720917:NUJ720917 OEA720917:OEF720917 ONW720917:OOB720917 OXS720917:OXX720917 PHO720917:PHT720917 PRK720917:PRP720917 QBG720917:QBL720917 QLC720917:QLH720917 QUY720917:QVD720917 REU720917:REZ720917 ROQ720917:ROV720917 RYM720917:RYR720917 SII720917:SIN720917 SSE720917:SSJ720917 TCA720917:TCF720917 TLW720917:TMB720917 TVS720917:TVX720917 UFO720917:UFT720917 UPK720917:UPP720917 UZG720917:UZL720917 VJC720917:VJH720917 VSY720917:VTD720917 WCU720917:WCZ720917 WMQ720917:WMV720917 WWM720917:WWR720917 AE786453:AJ786453 KA786453:KF786453 TW786453:UB786453 ADS786453:ADX786453 ANO786453:ANT786453 AXK786453:AXP786453 BHG786453:BHL786453 BRC786453:BRH786453 CAY786453:CBD786453 CKU786453:CKZ786453 CUQ786453:CUV786453 DEM786453:DER786453 DOI786453:DON786453 DYE786453:DYJ786453 EIA786453:EIF786453 ERW786453:ESB786453 FBS786453:FBX786453 FLO786453:FLT786453 FVK786453:FVP786453 GFG786453:GFL786453 GPC786453:GPH786453 GYY786453:GZD786453 HIU786453:HIZ786453 HSQ786453:HSV786453 ICM786453:ICR786453 IMI786453:IMN786453 IWE786453:IWJ786453 JGA786453:JGF786453 JPW786453:JQB786453 JZS786453:JZX786453 KJO786453:KJT786453 KTK786453:KTP786453 LDG786453:LDL786453 LNC786453:LNH786453 LWY786453:LXD786453 MGU786453:MGZ786453 MQQ786453:MQV786453 NAM786453:NAR786453 NKI786453:NKN786453 NUE786453:NUJ786453 OEA786453:OEF786453 ONW786453:OOB786453 OXS786453:OXX786453 PHO786453:PHT786453 PRK786453:PRP786453 QBG786453:QBL786453 QLC786453:QLH786453 QUY786453:QVD786453 REU786453:REZ786453 ROQ786453:ROV786453 RYM786453:RYR786453 SII786453:SIN786453 SSE786453:SSJ786453 TCA786453:TCF786453 TLW786453:TMB786453 TVS786453:TVX786453 UFO786453:UFT786453 UPK786453:UPP786453 UZG786453:UZL786453 VJC786453:VJH786453 VSY786453:VTD786453 WCU786453:WCZ786453 WMQ786453:WMV786453 WWM786453:WWR786453 AE851989:AJ851989 KA851989:KF851989 TW851989:UB851989 ADS851989:ADX851989 ANO851989:ANT851989 AXK851989:AXP851989 BHG851989:BHL851989 BRC851989:BRH851989 CAY851989:CBD851989 CKU851989:CKZ851989 CUQ851989:CUV851989 DEM851989:DER851989 DOI851989:DON851989 DYE851989:DYJ851989 EIA851989:EIF851989 ERW851989:ESB851989 FBS851989:FBX851989 FLO851989:FLT851989 FVK851989:FVP851989 GFG851989:GFL851989 GPC851989:GPH851989 GYY851989:GZD851989 HIU851989:HIZ851989 HSQ851989:HSV851989 ICM851989:ICR851989 IMI851989:IMN851989 IWE851989:IWJ851989 JGA851989:JGF851989 JPW851989:JQB851989 JZS851989:JZX851989 KJO851989:KJT851989 KTK851989:KTP851989 LDG851989:LDL851989 LNC851989:LNH851989 LWY851989:LXD851989 MGU851989:MGZ851989 MQQ851989:MQV851989 NAM851989:NAR851989 NKI851989:NKN851989 NUE851989:NUJ851989 OEA851989:OEF851989 ONW851989:OOB851989 OXS851989:OXX851989 PHO851989:PHT851989 PRK851989:PRP851989 QBG851989:QBL851989 QLC851989:QLH851989 QUY851989:QVD851989 REU851989:REZ851989 ROQ851989:ROV851989 RYM851989:RYR851989 SII851989:SIN851989 SSE851989:SSJ851989 TCA851989:TCF851989 TLW851989:TMB851989 TVS851989:TVX851989 UFO851989:UFT851989 UPK851989:UPP851989 UZG851989:UZL851989 VJC851989:VJH851989 VSY851989:VTD851989 WCU851989:WCZ851989 WMQ851989:WMV851989 WWM851989:WWR851989 AE917525:AJ917525 KA917525:KF917525 TW917525:UB917525 ADS917525:ADX917525 ANO917525:ANT917525 AXK917525:AXP917525 BHG917525:BHL917525 BRC917525:BRH917525 CAY917525:CBD917525 CKU917525:CKZ917525 CUQ917525:CUV917525 DEM917525:DER917525 DOI917525:DON917525 DYE917525:DYJ917525 EIA917525:EIF917525 ERW917525:ESB917525 FBS917525:FBX917525 FLO917525:FLT917525 FVK917525:FVP917525 GFG917525:GFL917525 GPC917525:GPH917525 GYY917525:GZD917525 HIU917525:HIZ917525 HSQ917525:HSV917525 ICM917525:ICR917525 IMI917525:IMN917525 IWE917525:IWJ917525 JGA917525:JGF917525 JPW917525:JQB917525 JZS917525:JZX917525 KJO917525:KJT917525 KTK917525:KTP917525 LDG917525:LDL917525 LNC917525:LNH917525 LWY917525:LXD917525 MGU917525:MGZ917525 MQQ917525:MQV917525 NAM917525:NAR917525 NKI917525:NKN917525 NUE917525:NUJ917525 OEA917525:OEF917525 ONW917525:OOB917525 OXS917525:OXX917525 PHO917525:PHT917525 PRK917525:PRP917525 QBG917525:QBL917525 QLC917525:QLH917525 QUY917525:QVD917525 REU917525:REZ917525 ROQ917525:ROV917525 RYM917525:RYR917525 SII917525:SIN917525 SSE917525:SSJ917525 TCA917525:TCF917525 TLW917525:TMB917525 TVS917525:TVX917525 UFO917525:UFT917525 UPK917525:UPP917525 UZG917525:UZL917525 VJC917525:VJH917525 VSY917525:VTD917525 WCU917525:WCZ917525 WMQ917525:WMV917525 WWM917525:WWR917525 AE983061:AJ983061 KA983061:KF983061 TW983061:UB983061 ADS983061:ADX983061 ANO983061:ANT983061 AXK983061:AXP983061 BHG983061:BHL983061 BRC983061:BRH983061 CAY983061:CBD983061 CKU983061:CKZ983061 CUQ983061:CUV983061 DEM983061:DER983061 DOI983061:DON983061 DYE983061:DYJ983061 EIA983061:EIF983061 ERW983061:ESB983061 FBS983061:FBX983061 FLO983061:FLT983061 FVK983061:FVP983061 GFG983061:GFL983061 GPC983061:GPH983061 GYY983061:GZD983061 HIU983061:HIZ983061 HSQ983061:HSV983061 ICM983061:ICR983061 IMI983061:IMN983061 IWE983061:IWJ983061 JGA983061:JGF983061 JPW983061:JQB983061 JZS983061:JZX983061 KJO983061:KJT983061 KTK983061:KTP983061 LDG983061:LDL983061 LNC983061:LNH983061 LWY983061:LXD983061 MGU983061:MGZ983061 MQQ983061:MQV983061 NAM983061:NAR983061 NKI983061:NKN983061 NUE983061:NUJ983061 OEA983061:OEF983061 ONW983061:OOB983061 OXS983061:OXX983061 PHO983061:PHT983061 PRK983061:PRP983061 QBG983061:QBL983061 QLC983061:QLH983061 QUY983061:QVD983061 REU983061:REZ983061 ROQ983061:ROV983061 RYM983061:RYR983061 SII983061:SIN983061 SSE983061:SSJ983061 TCA983061:TCF983061 TLW983061:TMB983061 TVS983061:TVX983061 UFO983061:UFT983061 UPK983061:UPP983061 UZG983061:UZL983061 VJC983061:VJH983061 VSY983061:VTD983061 WCU983061:WCZ983061 WMQ983061:WMV983061 WWM983061:WWR983061 AE22:AE50 KA22:KA50 TW22:TW50 ADS22:ADS50 ANO22:ANO50 AXK22:AXK50 BHG22:BHG50 BRC22:BRC50 CAY22:CAY50 CKU22:CKU50 CUQ22:CUQ50 DEM22:DEM50 DOI22:DOI50 DYE22:DYE50 EIA22:EIA50 ERW22:ERW50 FBS22:FBS50 FLO22:FLO50 FVK22:FVK50 GFG22:GFG50 GPC22:GPC50 GYY22:GYY50 HIU22:HIU50 HSQ22:HSQ50 ICM22:ICM50 IMI22:IMI50 IWE22:IWE50 JGA22:JGA50 JPW22:JPW50 JZS22:JZS50 KJO22:KJO50 KTK22:KTK50 LDG22:LDG50 LNC22:LNC50 LWY22:LWY50 MGU22:MGU50 MQQ22:MQQ50 NAM22:NAM50 NKI22:NKI50 NUE22:NUE50 OEA22:OEA50 ONW22:ONW50 OXS22:OXS50 PHO22:PHO50 PRK22:PRK50 QBG22:QBG50 QLC22:QLC50 QUY22:QUY50 REU22:REU50 ROQ22:ROQ50 RYM22:RYM50 SII22:SII50 SSE22:SSE50 TCA22:TCA50 TLW22:TLW50 TVS22:TVS50 UFO22:UFO50 UPK22:UPK50 UZG22:UZG50 VJC22:VJC50 VSY22:VSY50 WCU22:WCU50 WMQ22:WMQ50 WWM22:WWM50 AE65558:AE65586 KA65558:KA65586 TW65558:TW65586 ADS65558:ADS65586 ANO65558:ANO65586 AXK65558:AXK65586 BHG65558:BHG65586 BRC65558:BRC65586 CAY65558:CAY65586 CKU65558:CKU65586 CUQ65558:CUQ65586 DEM65558:DEM65586 DOI65558:DOI65586 DYE65558:DYE65586 EIA65558:EIA65586 ERW65558:ERW65586 FBS65558:FBS65586 FLO65558:FLO65586 FVK65558:FVK65586 GFG65558:GFG65586 GPC65558:GPC65586 GYY65558:GYY65586 HIU65558:HIU65586 HSQ65558:HSQ65586 ICM65558:ICM65586 IMI65558:IMI65586 IWE65558:IWE65586 JGA65558:JGA65586 JPW65558:JPW65586 JZS65558:JZS65586 KJO65558:KJO65586 KTK65558:KTK65586 LDG65558:LDG65586 LNC65558:LNC65586 LWY65558:LWY65586 MGU65558:MGU65586 MQQ65558:MQQ65586 NAM65558:NAM65586 NKI65558:NKI65586 NUE65558:NUE65586 OEA65558:OEA65586 ONW65558:ONW65586 OXS65558:OXS65586 PHO65558:PHO65586 PRK65558:PRK65586 QBG65558:QBG65586 QLC65558:QLC65586 QUY65558:QUY65586 REU65558:REU65586 ROQ65558:ROQ65586 RYM65558:RYM65586 SII65558:SII65586 SSE65558:SSE65586 TCA65558:TCA65586 TLW65558:TLW65586 TVS65558:TVS65586 UFO65558:UFO65586 UPK65558:UPK65586 UZG65558:UZG65586 VJC65558:VJC65586 VSY65558:VSY65586 WCU65558:WCU65586 WMQ65558:WMQ65586 WWM65558:WWM65586 AE131094:AE131122 KA131094:KA131122 TW131094:TW131122 ADS131094:ADS131122 ANO131094:ANO131122 AXK131094:AXK131122 BHG131094:BHG131122 BRC131094:BRC131122 CAY131094:CAY131122 CKU131094:CKU131122 CUQ131094:CUQ131122 DEM131094:DEM131122 DOI131094:DOI131122 DYE131094:DYE131122 EIA131094:EIA131122 ERW131094:ERW131122 FBS131094:FBS131122 FLO131094:FLO131122 FVK131094:FVK131122 GFG131094:GFG131122 GPC131094:GPC131122 GYY131094:GYY131122 HIU131094:HIU131122 HSQ131094:HSQ131122 ICM131094:ICM131122 IMI131094:IMI131122 IWE131094:IWE131122 JGA131094:JGA131122 JPW131094:JPW131122 JZS131094:JZS131122 KJO131094:KJO131122 KTK131094:KTK131122 LDG131094:LDG131122 LNC131094:LNC131122 LWY131094:LWY131122 MGU131094:MGU131122 MQQ131094:MQQ131122 NAM131094:NAM131122 NKI131094:NKI131122 NUE131094:NUE131122 OEA131094:OEA131122 ONW131094:ONW131122 OXS131094:OXS131122 PHO131094:PHO131122 PRK131094:PRK131122 QBG131094:QBG131122 QLC131094:QLC131122 QUY131094:QUY131122 REU131094:REU131122 ROQ131094:ROQ131122 RYM131094:RYM131122 SII131094:SII131122 SSE131094:SSE131122 TCA131094:TCA131122 TLW131094:TLW131122 TVS131094:TVS131122 UFO131094:UFO131122 UPK131094:UPK131122 UZG131094:UZG131122 VJC131094:VJC131122 VSY131094:VSY131122 WCU131094:WCU131122 WMQ131094:WMQ131122 WWM131094:WWM131122 AE196630:AE196658 KA196630:KA196658 TW196630:TW196658 ADS196630:ADS196658 ANO196630:ANO196658 AXK196630:AXK196658 BHG196630:BHG196658 BRC196630:BRC196658 CAY196630:CAY196658 CKU196630:CKU196658 CUQ196630:CUQ196658 DEM196630:DEM196658 DOI196630:DOI196658 DYE196630:DYE196658 EIA196630:EIA196658 ERW196630:ERW196658 FBS196630:FBS196658 FLO196630:FLO196658 FVK196630:FVK196658 GFG196630:GFG196658 GPC196630:GPC196658 GYY196630:GYY196658 HIU196630:HIU196658 HSQ196630:HSQ196658 ICM196630:ICM196658 IMI196630:IMI196658 IWE196630:IWE196658 JGA196630:JGA196658 JPW196630:JPW196658 JZS196630:JZS196658 KJO196630:KJO196658 KTK196630:KTK196658 LDG196630:LDG196658 LNC196630:LNC196658 LWY196630:LWY196658 MGU196630:MGU196658 MQQ196630:MQQ196658 NAM196630:NAM196658 NKI196630:NKI196658 NUE196630:NUE196658 OEA196630:OEA196658 ONW196630:ONW196658 OXS196630:OXS196658 PHO196630:PHO196658 PRK196630:PRK196658 QBG196630:QBG196658 QLC196630:QLC196658 QUY196630:QUY196658 REU196630:REU196658 ROQ196630:ROQ196658 RYM196630:RYM196658 SII196630:SII196658 SSE196630:SSE196658 TCA196630:TCA196658 TLW196630:TLW196658 TVS196630:TVS196658 UFO196630:UFO196658 UPK196630:UPK196658 UZG196630:UZG196658 VJC196630:VJC196658 VSY196630:VSY196658 WCU196630:WCU196658 WMQ196630:WMQ196658 WWM196630:WWM196658 AE262166:AE262194 KA262166:KA262194 TW262166:TW262194 ADS262166:ADS262194 ANO262166:ANO262194 AXK262166:AXK262194 BHG262166:BHG262194 BRC262166:BRC262194 CAY262166:CAY262194 CKU262166:CKU262194 CUQ262166:CUQ262194 DEM262166:DEM262194 DOI262166:DOI262194 DYE262166:DYE262194 EIA262166:EIA262194 ERW262166:ERW262194 FBS262166:FBS262194 FLO262166:FLO262194 FVK262166:FVK262194 GFG262166:GFG262194 GPC262166:GPC262194 GYY262166:GYY262194 HIU262166:HIU262194 HSQ262166:HSQ262194 ICM262166:ICM262194 IMI262166:IMI262194 IWE262166:IWE262194 JGA262166:JGA262194 JPW262166:JPW262194 JZS262166:JZS262194 KJO262166:KJO262194 KTK262166:KTK262194 LDG262166:LDG262194 LNC262166:LNC262194 LWY262166:LWY262194 MGU262166:MGU262194 MQQ262166:MQQ262194 NAM262166:NAM262194 NKI262166:NKI262194 NUE262166:NUE262194 OEA262166:OEA262194 ONW262166:ONW262194 OXS262166:OXS262194 PHO262166:PHO262194 PRK262166:PRK262194 QBG262166:QBG262194 QLC262166:QLC262194 QUY262166:QUY262194 REU262166:REU262194 ROQ262166:ROQ262194 RYM262166:RYM262194 SII262166:SII262194 SSE262166:SSE262194 TCA262166:TCA262194 TLW262166:TLW262194 TVS262166:TVS262194 UFO262166:UFO262194 UPK262166:UPK262194 UZG262166:UZG262194 VJC262166:VJC262194 VSY262166:VSY262194 WCU262166:WCU262194 WMQ262166:WMQ262194 WWM262166:WWM262194 AE327702:AE327730 KA327702:KA327730 TW327702:TW327730 ADS327702:ADS327730 ANO327702:ANO327730 AXK327702:AXK327730 BHG327702:BHG327730 BRC327702:BRC327730 CAY327702:CAY327730 CKU327702:CKU327730 CUQ327702:CUQ327730 DEM327702:DEM327730 DOI327702:DOI327730 DYE327702:DYE327730 EIA327702:EIA327730 ERW327702:ERW327730 FBS327702:FBS327730 FLO327702:FLO327730 FVK327702:FVK327730 GFG327702:GFG327730 GPC327702:GPC327730 GYY327702:GYY327730 HIU327702:HIU327730 HSQ327702:HSQ327730 ICM327702:ICM327730 IMI327702:IMI327730 IWE327702:IWE327730 JGA327702:JGA327730 JPW327702:JPW327730 JZS327702:JZS327730 KJO327702:KJO327730 KTK327702:KTK327730 LDG327702:LDG327730 LNC327702:LNC327730 LWY327702:LWY327730 MGU327702:MGU327730 MQQ327702:MQQ327730 NAM327702:NAM327730 NKI327702:NKI327730 NUE327702:NUE327730 OEA327702:OEA327730 ONW327702:ONW327730 OXS327702:OXS327730 PHO327702:PHO327730 PRK327702:PRK327730 QBG327702:QBG327730 QLC327702:QLC327730 QUY327702:QUY327730 REU327702:REU327730 ROQ327702:ROQ327730 RYM327702:RYM327730 SII327702:SII327730 SSE327702:SSE327730 TCA327702:TCA327730 TLW327702:TLW327730 TVS327702:TVS327730 UFO327702:UFO327730 UPK327702:UPK327730 UZG327702:UZG327730 VJC327702:VJC327730 VSY327702:VSY327730 WCU327702:WCU327730 WMQ327702:WMQ327730 WWM327702:WWM327730 AE393238:AE393266 KA393238:KA393266 TW393238:TW393266 ADS393238:ADS393266 ANO393238:ANO393266 AXK393238:AXK393266 BHG393238:BHG393266 BRC393238:BRC393266 CAY393238:CAY393266 CKU393238:CKU393266 CUQ393238:CUQ393266 DEM393238:DEM393266 DOI393238:DOI393266 DYE393238:DYE393266 EIA393238:EIA393266 ERW393238:ERW393266 FBS393238:FBS393266 FLO393238:FLO393266 FVK393238:FVK393266 GFG393238:GFG393266 GPC393238:GPC393266 GYY393238:GYY393266 HIU393238:HIU393266 HSQ393238:HSQ393266 ICM393238:ICM393266 IMI393238:IMI393266 IWE393238:IWE393266 JGA393238:JGA393266 JPW393238:JPW393266 JZS393238:JZS393266 KJO393238:KJO393266 KTK393238:KTK393266 LDG393238:LDG393266 LNC393238:LNC393266 LWY393238:LWY393266 MGU393238:MGU393266 MQQ393238:MQQ393266 NAM393238:NAM393266 NKI393238:NKI393266 NUE393238:NUE393266 OEA393238:OEA393266 ONW393238:ONW393266 OXS393238:OXS393266 PHO393238:PHO393266 PRK393238:PRK393266 QBG393238:QBG393266 QLC393238:QLC393266 QUY393238:QUY393266 REU393238:REU393266 ROQ393238:ROQ393266 RYM393238:RYM393266 SII393238:SII393266 SSE393238:SSE393266 TCA393238:TCA393266 TLW393238:TLW393266 TVS393238:TVS393266 UFO393238:UFO393266 UPK393238:UPK393266 UZG393238:UZG393266 VJC393238:VJC393266 VSY393238:VSY393266 WCU393238:WCU393266 WMQ393238:WMQ393266 WWM393238:WWM393266 AE458774:AE458802 KA458774:KA458802 TW458774:TW458802 ADS458774:ADS458802 ANO458774:ANO458802 AXK458774:AXK458802 BHG458774:BHG458802 BRC458774:BRC458802 CAY458774:CAY458802 CKU458774:CKU458802 CUQ458774:CUQ458802 DEM458774:DEM458802 DOI458774:DOI458802 DYE458774:DYE458802 EIA458774:EIA458802 ERW458774:ERW458802 FBS458774:FBS458802 FLO458774:FLO458802 FVK458774:FVK458802 GFG458774:GFG458802 GPC458774:GPC458802 GYY458774:GYY458802 HIU458774:HIU458802 HSQ458774:HSQ458802 ICM458774:ICM458802 IMI458774:IMI458802 IWE458774:IWE458802 JGA458774:JGA458802 JPW458774:JPW458802 JZS458774:JZS458802 KJO458774:KJO458802 KTK458774:KTK458802 LDG458774:LDG458802 LNC458774:LNC458802 LWY458774:LWY458802 MGU458774:MGU458802 MQQ458774:MQQ458802 NAM458774:NAM458802 NKI458774:NKI458802 NUE458774:NUE458802 OEA458774:OEA458802 ONW458774:ONW458802 OXS458774:OXS458802 PHO458774:PHO458802 PRK458774:PRK458802 QBG458774:QBG458802 QLC458774:QLC458802 QUY458774:QUY458802 REU458774:REU458802 ROQ458774:ROQ458802 RYM458774:RYM458802 SII458774:SII458802 SSE458774:SSE458802 TCA458774:TCA458802 TLW458774:TLW458802 TVS458774:TVS458802 UFO458774:UFO458802 UPK458774:UPK458802 UZG458774:UZG458802 VJC458774:VJC458802 VSY458774:VSY458802 WCU458774:WCU458802 WMQ458774:WMQ458802 WWM458774:WWM458802 AE524310:AE524338 KA524310:KA524338 TW524310:TW524338 ADS524310:ADS524338 ANO524310:ANO524338 AXK524310:AXK524338 BHG524310:BHG524338 BRC524310:BRC524338 CAY524310:CAY524338 CKU524310:CKU524338 CUQ524310:CUQ524338 DEM524310:DEM524338 DOI524310:DOI524338 DYE524310:DYE524338 EIA524310:EIA524338 ERW524310:ERW524338 FBS524310:FBS524338 FLO524310:FLO524338 FVK524310:FVK524338 GFG524310:GFG524338 GPC524310:GPC524338 GYY524310:GYY524338 HIU524310:HIU524338 HSQ524310:HSQ524338 ICM524310:ICM524338 IMI524310:IMI524338 IWE524310:IWE524338 JGA524310:JGA524338 JPW524310:JPW524338 JZS524310:JZS524338 KJO524310:KJO524338 KTK524310:KTK524338 LDG524310:LDG524338 LNC524310:LNC524338 LWY524310:LWY524338 MGU524310:MGU524338 MQQ524310:MQQ524338 NAM524310:NAM524338 NKI524310:NKI524338 NUE524310:NUE524338 OEA524310:OEA524338 ONW524310:ONW524338 OXS524310:OXS524338 PHO524310:PHO524338 PRK524310:PRK524338 QBG524310:QBG524338 QLC524310:QLC524338 QUY524310:QUY524338 REU524310:REU524338 ROQ524310:ROQ524338 RYM524310:RYM524338 SII524310:SII524338 SSE524310:SSE524338 TCA524310:TCA524338 TLW524310:TLW524338 TVS524310:TVS524338 UFO524310:UFO524338 UPK524310:UPK524338 UZG524310:UZG524338 VJC524310:VJC524338 VSY524310:VSY524338 WCU524310:WCU524338 WMQ524310:WMQ524338 WWM524310:WWM524338 AE589846:AE589874 KA589846:KA589874 TW589846:TW589874 ADS589846:ADS589874 ANO589846:ANO589874 AXK589846:AXK589874 BHG589846:BHG589874 BRC589846:BRC589874 CAY589846:CAY589874 CKU589846:CKU589874 CUQ589846:CUQ589874 DEM589846:DEM589874 DOI589846:DOI589874 DYE589846:DYE589874 EIA589846:EIA589874 ERW589846:ERW589874 FBS589846:FBS589874 FLO589846:FLO589874 FVK589846:FVK589874 GFG589846:GFG589874 GPC589846:GPC589874 GYY589846:GYY589874 HIU589846:HIU589874 HSQ589846:HSQ589874 ICM589846:ICM589874 IMI589846:IMI589874 IWE589846:IWE589874 JGA589846:JGA589874 JPW589846:JPW589874 JZS589846:JZS589874 KJO589846:KJO589874 KTK589846:KTK589874 LDG589846:LDG589874 LNC589846:LNC589874 LWY589846:LWY589874 MGU589846:MGU589874 MQQ589846:MQQ589874 NAM589846:NAM589874 NKI589846:NKI589874 NUE589846:NUE589874 OEA589846:OEA589874 ONW589846:ONW589874 OXS589846:OXS589874 PHO589846:PHO589874 PRK589846:PRK589874 QBG589846:QBG589874 QLC589846:QLC589874 QUY589846:QUY589874 REU589846:REU589874 ROQ589846:ROQ589874 RYM589846:RYM589874 SII589846:SII589874 SSE589846:SSE589874 TCA589846:TCA589874 TLW589846:TLW589874 TVS589846:TVS589874 UFO589846:UFO589874 UPK589846:UPK589874 UZG589846:UZG589874 VJC589846:VJC589874 VSY589846:VSY589874 WCU589846:WCU589874 WMQ589846:WMQ589874 WWM589846:WWM589874 AE655382:AE655410 KA655382:KA655410 TW655382:TW655410 ADS655382:ADS655410 ANO655382:ANO655410 AXK655382:AXK655410 BHG655382:BHG655410 BRC655382:BRC655410 CAY655382:CAY655410 CKU655382:CKU655410 CUQ655382:CUQ655410 DEM655382:DEM655410 DOI655382:DOI655410 DYE655382:DYE655410 EIA655382:EIA655410 ERW655382:ERW655410 FBS655382:FBS655410 FLO655382:FLO655410 FVK655382:FVK655410 GFG655382:GFG655410 GPC655382:GPC655410 GYY655382:GYY655410 HIU655382:HIU655410 HSQ655382:HSQ655410 ICM655382:ICM655410 IMI655382:IMI655410 IWE655382:IWE655410 JGA655382:JGA655410 JPW655382:JPW655410 JZS655382:JZS655410 KJO655382:KJO655410 KTK655382:KTK655410 LDG655382:LDG655410 LNC655382:LNC655410 LWY655382:LWY655410 MGU655382:MGU655410 MQQ655382:MQQ655410 NAM655382:NAM655410 NKI655382:NKI655410 NUE655382:NUE655410 OEA655382:OEA655410 ONW655382:ONW655410 OXS655382:OXS655410 PHO655382:PHO655410 PRK655382:PRK655410 QBG655382:QBG655410 QLC655382:QLC655410 QUY655382:QUY655410 REU655382:REU655410 ROQ655382:ROQ655410 RYM655382:RYM655410 SII655382:SII655410 SSE655382:SSE655410 TCA655382:TCA655410 TLW655382:TLW655410 TVS655382:TVS655410 UFO655382:UFO655410 UPK655382:UPK655410 UZG655382:UZG655410 VJC655382:VJC655410 VSY655382:VSY655410 WCU655382:WCU655410 WMQ655382:WMQ655410 WWM655382:WWM655410 AE720918:AE720946 KA720918:KA720946 TW720918:TW720946 ADS720918:ADS720946 ANO720918:ANO720946 AXK720918:AXK720946 BHG720918:BHG720946 BRC720918:BRC720946 CAY720918:CAY720946 CKU720918:CKU720946 CUQ720918:CUQ720946 DEM720918:DEM720946 DOI720918:DOI720946 DYE720918:DYE720946 EIA720918:EIA720946 ERW720918:ERW720946 FBS720918:FBS720946 FLO720918:FLO720946 FVK720918:FVK720946 GFG720918:GFG720946 GPC720918:GPC720946 GYY720918:GYY720946 HIU720918:HIU720946 HSQ720918:HSQ720946 ICM720918:ICM720946 IMI720918:IMI720946 IWE720918:IWE720946 JGA720918:JGA720946 JPW720918:JPW720946 JZS720918:JZS720946 KJO720918:KJO720946 KTK720918:KTK720946 LDG720918:LDG720946 LNC720918:LNC720946 LWY720918:LWY720946 MGU720918:MGU720946 MQQ720918:MQQ720946 NAM720918:NAM720946 NKI720918:NKI720946 NUE720918:NUE720946 OEA720918:OEA720946 ONW720918:ONW720946 OXS720918:OXS720946 PHO720918:PHO720946 PRK720918:PRK720946 QBG720918:QBG720946 QLC720918:QLC720946 QUY720918:QUY720946 REU720918:REU720946 ROQ720918:ROQ720946 RYM720918:RYM720946 SII720918:SII720946 SSE720918:SSE720946 TCA720918:TCA720946 TLW720918:TLW720946 TVS720918:TVS720946 UFO720918:UFO720946 UPK720918:UPK720946 UZG720918:UZG720946 VJC720918:VJC720946 VSY720918:VSY720946 WCU720918:WCU720946 WMQ720918:WMQ720946 WWM720918:WWM720946 AE786454:AE786482 KA786454:KA786482 TW786454:TW786482 ADS786454:ADS786482 ANO786454:ANO786482 AXK786454:AXK786482 BHG786454:BHG786482 BRC786454:BRC786482 CAY786454:CAY786482 CKU786454:CKU786482 CUQ786454:CUQ786482 DEM786454:DEM786482 DOI786454:DOI786482 DYE786454:DYE786482 EIA786454:EIA786482 ERW786454:ERW786482 FBS786454:FBS786482 FLO786454:FLO786482 FVK786454:FVK786482 GFG786454:GFG786482 GPC786454:GPC786482 GYY786454:GYY786482 HIU786454:HIU786482 HSQ786454:HSQ786482 ICM786454:ICM786482 IMI786454:IMI786482 IWE786454:IWE786482 JGA786454:JGA786482 JPW786454:JPW786482 JZS786454:JZS786482 KJO786454:KJO786482 KTK786454:KTK786482 LDG786454:LDG786482 LNC786454:LNC786482 LWY786454:LWY786482 MGU786454:MGU786482 MQQ786454:MQQ786482 NAM786454:NAM786482 NKI786454:NKI786482 NUE786454:NUE786482 OEA786454:OEA786482 ONW786454:ONW786482 OXS786454:OXS786482 PHO786454:PHO786482 PRK786454:PRK786482 QBG786454:QBG786482 QLC786454:QLC786482 QUY786454:QUY786482 REU786454:REU786482 ROQ786454:ROQ786482 RYM786454:RYM786482 SII786454:SII786482 SSE786454:SSE786482 TCA786454:TCA786482 TLW786454:TLW786482 TVS786454:TVS786482 UFO786454:UFO786482 UPK786454:UPK786482 UZG786454:UZG786482 VJC786454:VJC786482 VSY786454:VSY786482 WCU786454:WCU786482 WMQ786454:WMQ786482 WWM786454:WWM786482 AE851990:AE852018 KA851990:KA852018 TW851990:TW852018 ADS851990:ADS852018 ANO851990:ANO852018 AXK851990:AXK852018 BHG851990:BHG852018 BRC851990:BRC852018 CAY851990:CAY852018 CKU851990:CKU852018 CUQ851990:CUQ852018 DEM851990:DEM852018 DOI851990:DOI852018 DYE851990:DYE852018 EIA851990:EIA852018 ERW851990:ERW852018 FBS851990:FBS852018 FLO851990:FLO852018 FVK851990:FVK852018 GFG851990:GFG852018 GPC851990:GPC852018 GYY851990:GYY852018 HIU851990:HIU852018 HSQ851990:HSQ852018 ICM851990:ICM852018 IMI851990:IMI852018 IWE851990:IWE852018 JGA851990:JGA852018 JPW851990:JPW852018 JZS851990:JZS852018 KJO851990:KJO852018 KTK851990:KTK852018 LDG851990:LDG852018 LNC851990:LNC852018 LWY851990:LWY852018 MGU851990:MGU852018 MQQ851990:MQQ852018 NAM851990:NAM852018 NKI851990:NKI852018 NUE851990:NUE852018 OEA851990:OEA852018 ONW851990:ONW852018 OXS851990:OXS852018 PHO851990:PHO852018 PRK851990:PRK852018 QBG851990:QBG852018 QLC851990:QLC852018 QUY851990:QUY852018 REU851990:REU852018 ROQ851990:ROQ852018 RYM851990:RYM852018 SII851990:SII852018 SSE851990:SSE852018 TCA851990:TCA852018 TLW851990:TLW852018 TVS851990:TVS852018 UFO851990:UFO852018 UPK851990:UPK852018 UZG851990:UZG852018 VJC851990:VJC852018 VSY851990:VSY852018 WCU851990:WCU852018 WMQ851990:WMQ852018 WWM851990:WWM852018 AE917526:AE917554 KA917526:KA917554 TW917526:TW917554 ADS917526:ADS917554 ANO917526:ANO917554 AXK917526:AXK917554 BHG917526:BHG917554 BRC917526:BRC917554 CAY917526:CAY917554 CKU917526:CKU917554 CUQ917526:CUQ917554 DEM917526:DEM917554 DOI917526:DOI917554 DYE917526:DYE917554 EIA917526:EIA917554 ERW917526:ERW917554 FBS917526:FBS917554 FLO917526:FLO917554 FVK917526:FVK917554 GFG917526:GFG917554 GPC917526:GPC917554 GYY917526:GYY917554 HIU917526:HIU917554 HSQ917526:HSQ917554 ICM917526:ICM917554 IMI917526:IMI917554 IWE917526:IWE917554 JGA917526:JGA917554 JPW917526:JPW917554 JZS917526:JZS917554 KJO917526:KJO917554 KTK917526:KTK917554 LDG917526:LDG917554 LNC917526:LNC917554 LWY917526:LWY917554 MGU917526:MGU917554 MQQ917526:MQQ917554 NAM917526:NAM917554 NKI917526:NKI917554 NUE917526:NUE917554 OEA917526:OEA917554 ONW917526:ONW917554 OXS917526:OXS917554 PHO917526:PHO917554 PRK917526:PRK917554 QBG917526:QBG917554 QLC917526:QLC917554 QUY917526:QUY917554 REU917526:REU917554 ROQ917526:ROQ917554 RYM917526:RYM917554 SII917526:SII917554 SSE917526:SSE917554 TCA917526:TCA917554 TLW917526:TLW917554 TVS917526:TVS917554 UFO917526:UFO917554 UPK917526:UPK917554 UZG917526:UZG917554 VJC917526:VJC917554 VSY917526:VSY917554 WCU917526:WCU917554 WMQ917526:WMQ917554 WWM917526:WWM917554 AE983062:AE983090 KA983062:KA983090 TW983062:TW983090 ADS983062:ADS983090 ANO983062:ANO983090 AXK983062:AXK983090 BHG983062:BHG983090 BRC983062:BRC983090 CAY983062:CAY983090 CKU983062:CKU983090 CUQ983062:CUQ983090 DEM983062:DEM983090 DOI983062:DOI983090 DYE983062:DYE983090 EIA983062:EIA983090 ERW983062:ERW983090 FBS983062:FBS983090 FLO983062:FLO983090 FVK983062:FVK983090 GFG983062:GFG983090 GPC983062:GPC983090 GYY983062:GYY983090 HIU983062:HIU983090 HSQ983062:HSQ983090 ICM983062:ICM983090 IMI983062:IMI983090 IWE983062:IWE983090 JGA983062:JGA983090 JPW983062:JPW983090 JZS983062:JZS983090 KJO983062:KJO983090 KTK983062:KTK983090 LDG983062:LDG983090 LNC983062:LNC983090 LWY983062:LWY983090 MGU983062:MGU983090 MQQ983062:MQQ983090 NAM983062:NAM983090 NKI983062:NKI983090 NUE983062:NUE983090 OEA983062:OEA983090 ONW983062:ONW983090 OXS983062:OXS983090 PHO983062:PHO983090 PRK983062:PRK983090 QBG983062:QBG983090 QLC983062:QLC983090 QUY983062:QUY983090 REU983062:REU983090 ROQ983062:ROQ983090 RYM983062:RYM983090 SII983062:SII983090 SSE983062:SSE983090 TCA983062:TCA983090 TLW983062:TLW983090 TVS983062:TVS983090 UFO983062:UFO983090 UPK983062:UPK983090 UZG983062:UZG983090 VJC983062:VJC983090 VSY983062:VSY983090 WCU983062:WCU983090 WMQ983062:WMQ983090 WWM983062:WWM983090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AF26:AJ26 KB26:KF26 TX26:UB26 ADT26:ADX26 ANP26:ANT26 AXL26:AXP26 BHH26:BHL26 BRD26:BRH26 CAZ26:CBD26 CKV26:CKZ26 CUR26:CUV26 DEN26:DER26 DOJ26:DON26 DYF26:DYJ26 EIB26:EIF26 ERX26:ESB26 FBT26:FBX26 FLP26:FLT26 FVL26:FVP26 GFH26:GFL26 GPD26:GPH26 GYZ26:GZD26 HIV26:HIZ26 HSR26:HSV26 ICN26:ICR26 IMJ26:IMN26 IWF26:IWJ26 JGB26:JGF26 JPX26:JQB26 JZT26:JZX26 KJP26:KJT26 KTL26:KTP26 LDH26:LDL26 LND26:LNH26 LWZ26:LXD26 MGV26:MGZ26 MQR26:MQV26 NAN26:NAR26 NKJ26:NKN26 NUF26:NUJ26 OEB26:OEF26 ONX26:OOB26 OXT26:OXX26 PHP26:PHT26 PRL26:PRP26 QBH26:QBL26 QLD26:QLH26 QUZ26:QVD26 REV26:REZ26 ROR26:ROV26 RYN26:RYR26 SIJ26:SIN26 SSF26:SSJ26 TCB26:TCF26 TLX26:TMB26 TVT26:TVX26 UFP26:UFT26 UPL26:UPP26 UZH26:UZL26 VJD26:VJH26 VSZ26:VTD26 WCV26:WCZ26 WMR26:WMV26 WWN26:WWR26 AF65562:AJ65562 KB65562:KF65562 TX65562:UB65562 ADT65562:ADX65562 ANP65562:ANT65562 AXL65562:AXP65562 BHH65562:BHL65562 BRD65562:BRH65562 CAZ65562:CBD65562 CKV65562:CKZ65562 CUR65562:CUV65562 DEN65562:DER65562 DOJ65562:DON65562 DYF65562:DYJ65562 EIB65562:EIF65562 ERX65562:ESB65562 FBT65562:FBX65562 FLP65562:FLT65562 FVL65562:FVP65562 GFH65562:GFL65562 GPD65562:GPH65562 GYZ65562:GZD65562 HIV65562:HIZ65562 HSR65562:HSV65562 ICN65562:ICR65562 IMJ65562:IMN65562 IWF65562:IWJ65562 JGB65562:JGF65562 JPX65562:JQB65562 JZT65562:JZX65562 KJP65562:KJT65562 KTL65562:KTP65562 LDH65562:LDL65562 LND65562:LNH65562 LWZ65562:LXD65562 MGV65562:MGZ65562 MQR65562:MQV65562 NAN65562:NAR65562 NKJ65562:NKN65562 NUF65562:NUJ65562 OEB65562:OEF65562 ONX65562:OOB65562 OXT65562:OXX65562 PHP65562:PHT65562 PRL65562:PRP65562 QBH65562:QBL65562 QLD65562:QLH65562 QUZ65562:QVD65562 REV65562:REZ65562 ROR65562:ROV65562 RYN65562:RYR65562 SIJ65562:SIN65562 SSF65562:SSJ65562 TCB65562:TCF65562 TLX65562:TMB65562 TVT65562:TVX65562 UFP65562:UFT65562 UPL65562:UPP65562 UZH65562:UZL65562 VJD65562:VJH65562 VSZ65562:VTD65562 WCV65562:WCZ65562 WMR65562:WMV65562 WWN65562:WWR65562 AF131098:AJ131098 KB131098:KF131098 TX131098:UB131098 ADT131098:ADX131098 ANP131098:ANT131098 AXL131098:AXP131098 BHH131098:BHL131098 BRD131098:BRH131098 CAZ131098:CBD131098 CKV131098:CKZ131098 CUR131098:CUV131098 DEN131098:DER131098 DOJ131098:DON131098 DYF131098:DYJ131098 EIB131098:EIF131098 ERX131098:ESB131098 FBT131098:FBX131098 FLP131098:FLT131098 FVL131098:FVP131098 GFH131098:GFL131098 GPD131098:GPH131098 GYZ131098:GZD131098 HIV131098:HIZ131098 HSR131098:HSV131098 ICN131098:ICR131098 IMJ131098:IMN131098 IWF131098:IWJ131098 JGB131098:JGF131098 JPX131098:JQB131098 JZT131098:JZX131098 KJP131098:KJT131098 KTL131098:KTP131098 LDH131098:LDL131098 LND131098:LNH131098 LWZ131098:LXD131098 MGV131098:MGZ131098 MQR131098:MQV131098 NAN131098:NAR131098 NKJ131098:NKN131098 NUF131098:NUJ131098 OEB131098:OEF131098 ONX131098:OOB131098 OXT131098:OXX131098 PHP131098:PHT131098 PRL131098:PRP131098 QBH131098:QBL131098 QLD131098:QLH131098 QUZ131098:QVD131098 REV131098:REZ131098 ROR131098:ROV131098 RYN131098:RYR131098 SIJ131098:SIN131098 SSF131098:SSJ131098 TCB131098:TCF131098 TLX131098:TMB131098 TVT131098:TVX131098 UFP131098:UFT131098 UPL131098:UPP131098 UZH131098:UZL131098 VJD131098:VJH131098 VSZ131098:VTD131098 WCV131098:WCZ131098 WMR131098:WMV131098 WWN131098:WWR131098 AF196634:AJ196634 KB196634:KF196634 TX196634:UB196634 ADT196634:ADX196634 ANP196634:ANT196634 AXL196634:AXP196634 BHH196634:BHL196634 BRD196634:BRH196634 CAZ196634:CBD196634 CKV196634:CKZ196634 CUR196634:CUV196634 DEN196634:DER196634 DOJ196634:DON196634 DYF196634:DYJ196634 EIB196634:EIF196634 ERX196634:ESB196634 FBT196634:FBX196634 FLP196634:FLT196634 FVL196634:FVP196634 GFH196634:GFL196634 GPD196634:GPH196634 GYZ196634:GZD196634 HIV196634:HIZ196634 HSR196634:HSV196634 ICN196634:ICR196634 IMJ196634:IMN196634 IWF196634:IWJ196634 JGB196634:JGF196634 JPX196634:JQB196634 JZT196634:JZX196634 KJP196634:KJT196634 KTL196634:KTP196634 LDH196634:LDL196634 LND196634:LNH196634 LWZ196634:LXD196634 MGV196634:MGZ196634 MQR196634:MQV196634 NAN196634:NAR196634 NKJ196634:NKN196634 NUF196634:NUJ196634 OEB196634:OEF196634 ONX196634:OOB196634 OXT196634:OXX196634 PHP196634:PHT196634 PRL196634:PRP196634 QBH196634:QBL196634 QLD196634:QLH196634 QUZ196634:QVD196634 REV196634:REZ196634 ROR196634:ROV196634 RYN196634:RYR196634 SIJ196634:SIN196634 SSF196634:SSJ196634 TCB196634:TCF196634 TLX196634:TMB196634 TVT196634:TVX196634 UFP196634:UFT196634 UPL196634:UPP196634 UZH196634:UZL196634 VJD196634:VJH196634 VSZ196634:VTD196634 WCV196634:WCZ196634 WMR196634:WMV196634 WWN196634:WWR196634 AF262170:AJ262170 KB262170:KF262170 TX262170:UB262170 ADT262170:ADX262170 ANP262170:ANT262170 AXL262170:AXP262170 BHH262170:BHL262170 BRD262170:BRH262170 CAZ262170:CBD262170 CKV262170:CKZ262170 CUR262170:CUV262170 DEN262170:DER262170 DOJ262170:DON262170 DYF262170:DYJ262170 EIB262170:EIF262170 ERX262170:ESB262170 FBT262170:FBX262170 FLP262170:FLT262170 FVL262170:FVP262170 GFH262170:GFL262170 GPD262170:GPH262170 GYZ262170:GZD262170 HIV262170:HIZ262170 HSR262170:HSV262170 ICN262170:ICR262170 IMJ262170:IMN262170 IWF262170:IWJ262170 JGB262170:JGF262170 JPX262170:JQB262170 JZT262170:JZX262170 KJP262170:KJT262170 KTL262170:KTP262170 LDH262170:LDL262170 LND262170:LNH262170 LWZ262170:LXD262170 MGV262170:MGZ262170 MQR262170:MQV262170 NAN262170:NAR262170 NKJ262170:NKN262170 NUF262170:NUJ262170 OEB262170:OEF262170 ONX262170:OOB262170 OXT262170:OXX262170 PHP262170:PHT262170 PRL262170:PRP262170 QBH262170:QBL262170 QLD262170:QLH262170 QUZ262170:QVD262170 REV262170:REZ262170 ROR262170:ROV262170 RYN262170:RYR262170 SIJ262170:SIN262170 SSF262170:SSJ262170 TCB262170:TCF262170 TLX262170:TMB262170 TVT262170:TVX262170 UFP262170:UFT262170 UPL262170:UPP262170 UZH262170:UZL262170 VJD262170:VJH262170 VSZ262170:VTD262170 WCV262170:WCZ262170 WMR262170:WMV262170 WWN262170:WWR262170 AF327706:AJ327706 KB327706:KF327706 TX327706:UB327706 ADT327706:ADX327706 ANP327706:ANT327706 AXL327706:AXP327706 BHH327706:BHL327706 BRD327706:BRH327706 CAZ327706:CBD327706 CKV327706:CKZ327706 CUR327706:CUV327706 DEN327706:DER327706 DOJ327706:DON327706 DYF327706:DYJ327706 EIB327706:EIF327706 ERX327706:ESB327706 FBT327706:FBX327706 FLP327706:FLT327706 FVL327706:FVP327706 GFH327706:GFL327706 GPD327706:GPH327706 GYZ327706:GZD327706 HIV327706:HIZ327706 HSR327706:HSV327706 ICN327706:ICR327706 IMJ327706:IMN327706 IWF327706:IWJ327706 JGB327706:JGF327706 JPX327706:JQB327706 JZT327706:JZX327706 KJP327706:KJT327706 KTL327706:KTP327706 LDH327706:LDL327706 LND327706:LNH327706 LWZ327706:LXD327706 MGV327706:MGZ327706 MQR327706:MQV327706 NAN327706:NAR327706 NKJ327706:NKN327706 NUF327706:NUJ327706 OEB327706:OEF327706 ONX327706:OOB327706 OXT327706:OXX327706 PHP327706:PHT327706 PRL327706:PRP327706 QBH327706:QBL327706 QLD327706:QLH327706 QUZ327706:QVD327706 REV327706:REZ327706 ROR327706:ROV327706 RYN327706:RYR327706 SIJ327706:SIN327706 SSF327706:SSJ327706 TCB327706:TCF327706 TLX327706:TMB327706 TVT327706:TVX327706 UFP327706:UFT327706 UPL327706:UPP327706 UZH327706:UZL327706 VJD327706:VJH327706 VSZ327706:VTD327706 WCV327706:WCZ327706 WMR327706:WMV327706 WWN327706:WWR327706 AF393242:AJ393242 KB393242:KF393242 TX393242:UB393242 ADT393242:ADX393242 ANP393242:ANT393242 AXL393242:AXP393242 BHH393242:BHL393242 BRD393242:BRH393242 CAZ393242:CBD393242 CKV393242:CKZ393242 CUR393242:CUV393242 DEN393242:DER393242 DOJ393242:DON393242 DYF393242:DYJ393242 EIB393242:EIF393242 ERX393242:ESB393242 FBT393242:FBX393242 FLP393242:FLT393242 FVL393242:FVP393242 GFH393242:GFL393242 GPD393242:GPH393242 GYZ393242:GZD393242 HIV393242:HIZ393242 HSR393242:HSV393242 ICN393242:ICR393242 IMJ393242:IMN393242 IWF393242:IWJ393242 JGB393242:JGF393242 JPX393242:JQB393242 JZT393242:JZX393242 KJP393242:KJT393242 KTL393242:KTP393242 LDH393242:LDL393242 LND393242:LNH393242 LWZ393242:LXD393242 MGV393242:MGZ393242 MQR393242:MQV393242 NAN393242:NAR393242 NKJ393242:NKN393242 NUF393242:NUJ393242 OEB393242:OEF393242 ONX393242:OOB393242 OXT393242:OXX393242 PHP393242:PHT393242 PRL393242:PRP393242 QBH393242:QBL393242 QLD393242:QLH393242 QUZ393242:QVD393242 REV393242:REZ393242 ROR393242:ROV393242 RYN393242:RYR393242 SIJ393242:SIN393242 SSF393242:SSJ393242 TCB393242:TCF393242 TLX393242:TMB393242 TVT393242:TVX393242 UFP393242:UFT393242 UPL393242:UPP393242 UZH393242:UZL393242 VJD393242:VJH393242 VSZ393242:VTD393242 WCV393242:WCZ393242 WMR393242:WMV393242 WWN393242:WWR393242 AF458778:AJ458778 KB458778:KF458778 TX458778:UB458778 ADT458778:ADX458778 ANP458778:ANT458778 AXL458778:AXP458778 BHH458778:BHL458778 BRD458778:BRH458778 CAZ458778:CBD458778 CKV458778:CKZ458778 CUR458778:CUV458778 DEN458778:DER458778 DOJ458778:DON458778 DYF458778:DYJ458778 EIB458778:EIF458778 ERX458778:ESB458778 FBT458778:FBX458778 FLP458778:FLT458778 FVL458778:FVP458778 GFH458778:GFL458778 GPD458778:GPH458778 GYZ458778:GZD458778 HIV458778:HIZ458778 HSR458778:HSV458778 ICN458778:ICR458778 IMJ458778:IMN458778 IWF458778:IWJ458778 JGB458778:JGF458778 JPX458778:JQB458778 JZT458778:JZX458778 KJP458778:KJT458778 KTL458778:KTP458778 LDH458778:LDL458778 LND458778:LNH458778 LWZ458778:LXD458778 MGV458778:MGZ458778 MQR458778:MQV458778 NAN458778:NAR458778 NKJ458778:NKN458778 NUF458778:NUJ458778 OEB458778:OEF458778 ONX458778:OOB458778 OXT458778:OXX458778 PHP458778:PHT458778 PRL458778:PRP458778 QBH458778:QBL458778 QLD458778:QLH458778 QUZ458778:QVD458778 REV458778:REZ458778 ROR458778:ROV458778 RYN458778:RYR458778 SIJ458778:SIN458778 SSF458778:SSJ458778 TCB458778:TCF458778 TLX458778:TMB458778 TVT458778:TVX458778 UFP458778:UFT458778 UPL458778:UPP458778 UZH458778:UZL458778 VJD458778:VJH458778 VSZ458778:VTD458778 WCV458778:WCZ458778 WMR458778:WMV458778 WWN458778:WWR458778 AF524314:AJ524314 KB524314:KF524314 TX524314:UB524314 ADT524314:ADX524314 ANP524314:ANT524314 AXL524314:AXP524314 BHH524314:BHL524314 BRD524314:BRH524314 CAZ524314:CBD524314 CKV524314:CKZ524314 CUR524314:CUV524314 DEN524314:DER524314 DOJ524314:DON524314 DYF524314:DYJ524314 EIB524314:EIF524314 ERX524314:ESB524314 FBT524314:FBX524314 FLP524314:FLT524314 FVL524314:FVP524314 GFH524314:GFL524314 GPD524314:GPH524314 GYZ524314:GZD524314 HIV524314:HIZ524314 HSR524314:HSV524314 ICN524314:ICR524314 IMJ524314:IMN524314 IWF524314:IWJ524314 JGB524314:JGF524314 JPX524314:JQB524314 JZT524314:JZX524314 KJP524314:KJT524314 KTL524314:KTP524314 LDH524314:LDL524314 LND524314:LNH524314 LWZ524314:LXD524314 MGV524314:MGZ524314 MQR524314:MQV524314 NAN524314:NAR524314 NKJ524314:NKN524314 NUF524314:NUJ524314 OEB524314:OEF524314 ONX524314:OOB524314 OXT524314:OXX524314 PHP524314:PHT524314 PRL524314:PRP524314 QBH524314:QBL524314 QLD524314:QLH524314 QUZ524314:QVD524314 REV524314:REZ524314 ROR524314:ROV524314 RYN524314:RYR524314 SIJ524314:SIN524314 SSF524314:SSJ524314 TCB524314:TCF524314 TLX524314:TMB524314 TVT524314:TVX524314 UFP524314:UFT524314 UPL524314:UPP524314 UZH524314:UZL524314 VJD524314:VJH524314 VSZ524314:VTD524314 WCV524314:WCZ524314 WMR524314:WMV524314 WWN524314:WWR524314 AF589850:AJ589850 KB589850:KF589850 TX589850:UB589850 ADT589850:ADX589850 ANP589850:ANT589850 AXL589850:AXP589850 BHH589850:BHL589850 BRD589850:BRH589850 CAZ589850:CBD589850 CKV589850:CKZ589850 CUR589850:CUV589850 DEN589850:DER589850 DOJ589850:DON589850 DYF589850:DYJ589850 EIB589850:EIF589850 ERX589850:ESB589850 FBT589850:FBX589850 FLP589850:FLT589850 FVL589850:FVP589850 GFH589850:GFL589850 GPD589850:GPH589850 GYZ589850:GZD589850 HIV589850:HIZ589850 HSR589850:HSV589850 ICN589850:ICR589850 IMJ589850:IMN589850 IWF589850:IWJ589850 JGB589850:JGF589850 JPX589850:JQB589850 JZT589850:JZX589850 KJP589850:KJT589850 KTL589850:KTP589850 LDH589850:LDL589850 LND589850:LNH589850 LWZ589850:LXD589850 MGV589850:MGZ589850 MQR589850:MQV589850 NAN589850:NAR589850 NKJ589850:NKN589850 NUF589850:NUJ589850 OEB589850:OEF589850 ONX589850:OOB589850 OXT589850:OXX589850 PHP589850:PHT589850 PRL589850:PRP589850 QBH589850:QBL589850 QLD589850:QLH589850 QUZ589850:QVD589850 REV589850:REZ589850 ROR589850:ROV589850 RYN589850:RYR589850 SIJ589850:SIN589850 SSF589850:SSJ589850 TCB589850:TCF589850 TLX589850:TMB589850 TVT589850:TVX589850 UFP589850:UFT589850 UPL589850:UPP589850 UZH589850:UZL589850 VJD589850:VJH589850 VSZ589850:VTD589850 WCV589850:WCZ589850 WMR589850:WMV589850 WWN589850:WWR589850 AF655386:AJ655386 KB655386:KF655386 TX655386:UB655386 ADT655386:ADX655386 ANP655386:ANT655386 AXL655386:AXP655386 BHH655386:BHL655386 BRD655386:BRH655386 CAZ655386:CBD655386 CKV655386:CKZ655386 CUR655386:CUV655386 DEN655386:DER655386 DOJ655386:DON655386 DYF655386:DYJ655386 EIB655386:EIF655386 ERX655386:ESB655386 FBT655386:FBX655386 FLP655386:FLT655386 FVL655386:FVP655386 GFH655386:GFL655386 GPD655386:GPH655386 GYZ655386:GZD655386 HIV655386:HIZ655386 HSR655386:HSV655386 ICN655386:ICR655386 IMJ655386:IMN655386 IWF655386:IWJ655386 JGB655386:JGF655386 JPX655386:JQB655386 JZT655386:JZX655386 KJP655386:KJT655386 KTL655386:KTP655386 LDH655386:LDL655386 LND655386:LNH655386 LWZ655386:LXD655386 MGV655386:MGZ655386 MQR655386:MQV655386 NAN655386:NAR655386 NKJ655386:NKN655386 NUF655386:NUJ655386 OEB655386:OEF655386 ONX655386:OOB655386 OXT655386:OXX655386 PHP655386:PHT655386 PRL655386:PRP655386 QBH655386:QBL655386 QLD655386:QLH655386 QUZ655386:QVD655386 REV655386:REZ655386 ROR655386:ROV655386 RYN655386:RYR655386 SIJ655386:SIN655386 SSF655386:SSJ655386 TCB655386:TCF655386 TLX655386:TMB655386 TVT655386:TVX655386 UFP655386:UFT655386 UPL655386:UPP655386 UZH655386:UZL655386 VJD655386:VJH655386 VSZ655386:VTD655386 WCV655386:WCZ655386 WMR655386:WMV655386 WWN655386:WWR655386 AF720922:AJ720922 KB720922:KF720922 TX720922:UB720922 ADT720922:ADX720922 ANP720922:ANT720922 AXL720922:AXP720922 BHH720922:BHL720922 BRD720922:BRH720922 CAZ720922:CBD720922 CKV720922:CKZ720922 CUR720922:CUV720922 DEN720922:DER720922 DOJ720922:DON720922 DYF720922:DYJ720922 EIB720922:EIF720922 ERX720922:ESB720922 FBT720922:FBX720922 FLP720922:FLT720922 FVL720922:FVP720922 GFH720922:GFL720922 GPD720922:GPH720922 GYZ720922:GZD720922 HIV720922:HIZ720922 HSR720922:HSV720922 ICN720922:ICR720922 IMJ720922:IMN720922 IWF720922:IWJ720922 JGB720922:JGF720922 JPX720922:JQB720922 JZT720922:JZX720922 KJP720922:KJT720922 KTL720922:KTP720922 LDH720922:LDL720922 LND720922:LNH720922 LWZ720922:LXD720922 MGV720922:MGZ720922 MQR720922:MQV720922 NAN720922:NAR720922 NKJ720922:NKN720922 NUF720922:NUJ720922 OEB720922:OEF720922 ONX720922:OOB720922 OXT720922:OXX720922 PHP720922:PHT720922 PRL720922:PRP720922 QBH720922:QBL720922 QLD720922:QLH720922 QUZ720922:QVD720922 REV720922:REZ720922 ROR720922:ROV720922 RYN720922:RYR720922 SIJ720922:SIN720922 SSF720922:SSJ720922 TCB720922:TCF720922 TLX720922:TMB720922 TVT720922:TVX720922 UFP720922:UFT720922 UPL720922:UPP720922 UZH720922:UZL720922 VJD720922:VJH720922 VSZ720922:VTD720922 WCV720922:WCZ720922 WMR720922:WMV720922 WWN720922:WWR720922 AF786458:AJ786458 KB786458:KF786458 TX786458:UB786458 ADT786458:ADX786458 ANP786458:ANT786458 AXL786458:AXP786458 BHH786458:BHL786458 BRD786458:BRH786458 CAZ786458:CBD786458 CKV786458:CKZ786458 CUR786458:CUV786458 DEN786458:DER786458 DOJ786458:DON786458 DYF786458:DYJ786458 EIB786458:EIF786458 ERX786458:ESB786458 FBT786458:FBX786458 FLP786458:FLT786458 FVL786458:FVP786458 GFH786458:GFL786458 GPD786458:GPH786458 GYZ786458:GZD786458 HIV786458:HIZ786458 HSR786458:HSV786458 ICN786458:ICR786458 IMJ786458:IMN786458 IWF786458:IWJ786458 JGB786458:JGF786458 JPX786458:JQB786458 JZT786458:JZX786458 KJP786458:KJT786458 KTL786458:KTP786458 LDH786458:LDL786458 LND786458:LNH786458 LWZ786458:LXD786458 MGV786458:MGZ786458 MQR786458:MQV786458 NAN786458:NAR786458 NKJ786458:NKN786458 NUF786458:NUJ786458 OEB786458:OEF786458 ONX786458:OOB786458 OXT786458:OXX786458 PHP786458:PHT786458 PRL786458:PRP786458 QBH786458:QBL786458 QLD786458:QLH786458 QUZ786458:QVD786458 REV786458:REZ786458 ROR786458:ROV786458 RYN786458:RYR786458 SIJ786458:SIN786458 SSF786458:SSJ786458 TCB786458:TCF786458 TLX786458:TMB786458 TVT786458:TVX786458 UFP786458:UFT786458 UPL786458:UPP786458 UZH786458:UZL786458 VJD786458:VJH786458 VSZ786458:VTD786458 WCV786458:WCZ786458 WMR786458:WMV786458 WWN786458:WWR786458 AF851994:AJ851994 KB851994:KF851994 TX851994:UB851994 ADT851994:ADX851994 ANP851994:ANT851994 AXL851994:AXP851994 BHH851994:BHL851994 BRD851994:BRH851994 CAZ851994:CBD851994 CKV851994:CKZ851994 CUR851994:CUV851994 DEN851994:DER851994 DOJ851994:DON851994 DYF851994:DYJ851994 EIB851994:EIF851994 ERX851994:ESB851994 FBT851994:FBX851994 FLP851994:FLT851994 FVL851994:FVP851994 GFH851994:GFL851994 GPD851994:GPH851994 GYZ851994:GZD851994 HIV851994:HIZ851994 HSR851994:HSV851994 ICN851994:ICR851994 IMJ851994:IMN851994 IWF851994:IWJ851994 JGB851994:JGF851994 JPX851994:JQB851994 JZT851994:JZX851994 KJP851994:KJT851994 KTL851994:KTP851994 LDH851994:LDL851994 LND851994:LNH851994 LWZ851994:LXD851994 MGV851994:MGZ851994 MQR851994:MQV851994 NAN851994:NAR851994 NKJ851994:NKN851994 NUF851994:NUJ851994 OEB851994:OEF851994 ONX851994:OOB851994 OXT851994:OXX851994 PHP851994:PHT851994 PRL851994:PRP851994 QBH851994:QBL851994 QLD851994:QLH851994 QUZ851994:QVD851994 REV851994:REZ851994 ROR851994:ROV851994 RYN851994:RYR851994 SIJ851994:SIN851994 SSF851994:SSJ851994 TCB851994:TCF851994 TLX851994:TMB851994 TVT851994:TVX851994 UFP851994:UFT851994 UPL851994:UPP851994 UZH851994:UZL851994 VJD851994:VJH851994 VSZ851994:VTD851994 WCV851994:WCZ851994 WMR851994:WMV851994 WWN851994:WWR851994 AF917530:AJ917530 KB917530:KF917530 TX917530:UB917530 ADT917530:ADX917530 ANP917530:ANT917530 AXL917530:AXP917530 BHH917530:BHL917530 BRD917530:BRH917530 CAZ917530:CBD917530 CKV917530:CKZ917530 CUR917530:CUV917530 DEN917530:DER917530 DOJ917530:DON917530 DYF917530:DYJ917530 EIB917530:EIF917530 ERX917530:ESB917530 FBT917530:FBX917530 FLP917530:FLT917530 FVL917530:FVP917530 GFH917530:GFL917530 GPD917530:GPH917530 GYZ917530:GZD917530 HIV917530:HIZ917530 HSR917530:HSV917530 ICN917530:ICR917530 IMJ917530:IMN917530 IWF917530:IWJ917530 JGB917530:JGF917530 JPX917530:JQB917530 JZT917530:JZX917530 KJP917530:KJT917530 KTL917530:KTP917530 LDH917530:LDL917530 LND917530:LNH917530 LWZ917530:LXD917530 MGV917530:MGZ917530 MQR917530:MQV917530 NAN917530:NAR917530 NKJ917530:NKN917530 NUF917530:NUJ917530 OEB917530:OEF917530 ONX917530:OOB917530 OXT917530:OXX917530 PHP917530:PHT917530 PRL917530:PRP917530 QBH917530:QBL917530 QLD917530:QLH917530 QUZ917530:QVD917530 REV917530:REZ917530 ROR917530:ROV917530 RYN917530:RYR917530 SIJ917530:SIN917530 SSF917530:SSJ917530 TCB917530:TCF917530 TLX917530:TMB917530 TVT917530:TVX917530 UFP917530:UFT917530 UPL917530:UPP917530 UZH917530:UZL917530 VJD917530:VJH917530 VSZ917530:VTD917530 WCV917530:WCZ917530 WMR917530:WMV917530 WWN917530:WWR917530 AF983066:AJ983066 KB983066:KF983066 TX983066:UB983066 ADT983066:ADX983066 ANP983066:ANT983066 AXL983066:AXP983066 BHH983066:BHL983066 BRD983066:BRH983066 CAZ983066:CBD983066 CKV983066:CKZ983066 CUR983066:CUV983066 DEN983066:DER983066 DOJ983066:DON983066 DYF983066:DYJ983066 EIB983066:EIF983066 ERX983066:ESB983066 FBT983066:FBX983066 FLP983066:FLT983066 FVL983066:FVP983066 GFH983066:GFL983066 GPD983066:GPH983066 GYZ983066:GZD983066 HIV983066:HIZ983066 HSR983066:HSV983066 ICN983066:ICR983066 IMJ983066:IMN983066 IWF983066:IWJ983066 JGB983066:JGF983066 JPX983066:JQB983066 JZT983066:JZX983066 KJP983066:KJT983066 KTL983066:KTP983066 LDH983066:LDL983066 LND983066:LNH983066 LWZ983066:LXD983066 MGV983066:MGZ983066 MQR983066:MQV983066 NAN983066:NAR983066 NKJ983066:NKN983066 NUF983066:NUJ983066 OEB983066:OEF983066 ONX983066:OOB983066 OXT983066:OXX983066 PHP983066:PHT983066 PRL983066:PRP983066 QBH983066:QBL983066 QLD983066:QLH983066 QUZ983066:QVD983066 REV983066:REZ983066 ROR983066:ROV983066 RYN983066:RYR983066 SIJ983066:SIN983066 SSF983066:SSJ983066 TCB983066:TCF983066 TLX983066:TMB983066 TVT983066:TVX983066 UFP983066:UFT983066 UPL983066:UPP983066 UZH983066:UZL983066 VJD983066:VJH983066 VSZ983066:VTD983066 WCV983066:WCZ983066 WMR983066:WMV983066 WWN983066:WWR983066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AF32:AJ32 KB32:KF32 TX32:UB32 ADT32:ADX32 ANP32:ANT32 AXL32:AXP32 BHH32:BHL32 BRD32:BRH32 CAZ32:CBD32 CKV32:CKZ32 CUR32:CUV32 DEN32:DER32 DOJ32:DON32 DYF32:DYJ32 EIB32:EIF32 ERX32:ESB32 FBT32:FBX32 FLP32:FLT32 FVL32:FVP32 GFH32:GFL32 GPD32:GPH32 GYZ32:GZD32 HIV32:HIZ32 HSR32:HSV32 ICN32:ICR32 IMJ32:IMN32 IWF32:IWJ32 JGB32:JGF32 JPX32:JQB32 JZT32:JZX32 KJP32:KJT32 KTL32:KTP32 LDH32:LDL32 LND32:LNH32 LWZ32:LXD32 MGV32:MGZ32 MQR32:MQV32 NAN32:NAR32 NKJ32:NKN32 NUF32:NUJ32 OEB32:OEF32 ONX32:OOB32 OXT32:OXX32 PHP32:PHT32 PRL32:PRP32 QBH32:QBL32 QLD32:QLH32 QUZ32:QVD32 REV32:REZ32 ROR32:ROV32 RYN32:RYR32 SIJ32:SIN32 SSF32:SSJ32 TCB32:TCF32 TLX32:TMB32 TVT32:TVX32 UFP32:UFT32 UPL32:UPP32 UZH32:UZL32 VJD32:VJH32 VSZ32:VTD32 WCV32:WCZ32 WMR32:WMV32 WWN32:WWR32 AF65568:AJ65568 KB65568:KF65568 TX65568:UB65568 ADT65568:ADX65568 ANP65568:ANT65568 AXL65568:AXP65568 BHH65568:BHL65568 BRD65568:BRH65568 CAZ65568:CBD65568 CKV65568:CKZ65568 CUR65568:CUV65568 DEN65568:DER65568 DOJ65568:DON65568 DYF65568:DYJ65568 EIB65568:EIF65568 ERX65568:ESB65568 FBT65568:FBX65568 FLP65568:FLT65568 FVL65568:FVP65568 GFH65568:GFL65568 GPD65568:GPH65568 GYZ65568:GZD65568 HIV65568:HIZ65568 HSR65568:HSV65568 ICN65568:ICR65568 IMJ65568:IMN65568 IWF65568:IWJ65568 JGB65568:JGF65568 JPX65568:JQB65568 JZT65568:JZX65568 KJP65568:KJT65568 KTL65568:KTP65568 LDH65568:LDL65568 LND65568:LNH65568 LWZ65568:LXD65568 MGV65568:MGZ65568 MQR65568:MQV65568 NAN65568:NAR65568 NKJ65568:NKN65568 NUF65568:NUJ65568 OEB65568:OEF65568 ONX65568:OOB65568 OXT65568:OXX65568 PHP65568:PHT65568 PRL65568:PRP65568 QBH65568:QBL65568 QLD65568:QLH65568 QUZ65568:QVD65568 REV65568:REZ65568 ROR65568:ROV65568 RYN65568:RYR65568 SIJ65568:SIN65568 SSF65568:SSJ65568 TCB65568:TCF65568 TLX65568:TMB65568 TVT65568:TVX65568 UFP65568:UFT65568 UPL65568:UPP65568 UZH65568:UZL65568 VJD65568:VJH65568 VSZ65568:VTD65568 WCV65568:WCZ65568 WMR65568:WMV65568 WWN65568:WWR65568 AF131104:AJ131104 KB131104:KF131104 TX131104:UB131104 ADT131104:ADX131104 ANP131104:ANT131104 AXL131104:AXP131104 BHH131104:BHL131104 BRD131104:BRH131104 CAZ131104:CBD131104 CKV131104:CKZ131104 CUR131104:CUV131104 DEN131104:DER131104 DOJ131104:DON131104 DYF131104:DYJ131104 EIB131104:EIF131104 ERX131104:ESB131104 FBT131104:FBX131104 FLP131104:FLT131104 FVL131104:FVP131104 GFH131104:GFL131104 GPD131104:GPH131104 GYZ131104:GZD131104 HIV131104:HIZ131104 HSR131104:HSV131104 ICN131104:ICR131104 IMJ131104:IMN131104 IWF131104:IWJ131104 JGB131104:JGF131104 JPX131104:JQB131104 JZT131104:JZX131104 KJP131104:KJT131104 KTL131104:KTP131104 LDH131104:LDL131104 LND131104:LNH131104 LWZ131104:LXD131104 MGV131104:MGZ131104 MQR131104:MQV131104 NAN131104:NAR131104 NKJ131104:NKN131104 NUF131104:NUJ131104 OEB131104:OEF131104 ONX131104:OOB131104 OXT131104:OXX131104 PHP131104:PHT131104 PRL131104:PRP131104 QBH131104:QBL131104 QLD131104:QLH131104 QUZ131104:QVD131104 REV131104:REZ131104 ROR131104:ROV131104 RYN131104:RYR131104 SIJ131104:SIN131104 SSF131104:SSJ131104 TCB131104:TCF131104 TLX131104:TMB131104 TVT131104:TVX131104 UFP131104:UFT131104 UPL131104:UPP131104 UZH131104:UZL131104 VJD131104:VJH131104 VSZ131104:VTD131104 WCV131104:WCZ131104 WMR131104:WMV131104 WWN131104:WWR131104 AF196640:AJ196640 KB196640:KF196640 TX196640:UB196640 ADT196640:ADX196640 ANP196640:ANT196640 AXL196640:AXP196640 BHH196640:BHL196640 BRD196640:BRH196640 CAZ196640:CBD196640 CKV196640:CKZ196640 CUR196640:CUV196640 DEN196640:DER196640 DOJ196640:DON196640 DYF196640:DYJ196640 EIB196640:EIF196640 ERX196640:ESB196640 FBT196640:FBX196640 FLP196640:FLT196640 FVL196640:FVP196640 GFH196640:GFL196640 GPD196640:GPH196640 GYZ196640:GZD196640 HIV196640:HIZ196640 HSR196640:HSV196640 ICN196640:ICR196640 IMJ196640:IMN196640 IWF196640:IWJ196640 JGB196640:JGF196640 JPX196640:JQB196640 JZT196640:JZX196640 KJP196640:KJT196640 KTL196640:KTP196640 LDH196640:LDL196640 LND196640:LNH196640 LWZ196640:LXD196640 MGV196640:MGZ196640 MQR196640:MQV196640 NAN196640:NAR196640 NKJ196640:NKN196640 NUF196640:NUJ196640 OEB196640:OEF196640 ONX196640:OOB196640 OXT196640:OXX196640 PHP196640:PHT196640 PRL196640:PRP196640 QBH196640:QBL196640 QLD196640:QLH196640 QUZ196640:QVD196640 REV196640:REZ196640 ROR196640:ROV196640 RYN196640:RYR196640 SIJ196640:SIN196640 SSF196640:SSJ196640 TCB196640:TCF196640 TLX196640:TMB196640 TVT196640:TVX196640 UFP196640:UFT196640 UPL196640:UPP196640 UZH196640:UZL196640 VJD196640:VJH196640 VSZ196640:VTD196640 WCV196640:WCZ196640 WMR196640:WMV196640 WWN196640:WWR196640 AF262176:AJ262176 KB262176:KF262176 TX262176:UB262176 ADT262176:ADX262176 ANP262176:ANT262176 AXL262176:AXP262176 BHH262176:BHL262176 BRD262176:BRH262176 CAZ262176:CBD262176 CKV262176:CKZ262176 CUR262176:CUV262176 DEN262176:DER262176 DOJ262176:DON262176 DYF262176:DYJ262176 EIB262176:EIF262176 ERX262176:ESB262176 FBT262176:FBX262176 FLP262176:FLT262176 FVL262176:FVP262176 GFH262176:GFL262176 GPD262176:GPH262176 GYZ262176:GZD262176 HIV262176:HIZ262176 HSR262176:HSV262176 ICN262176:ICR262176 IMJ262176:IMN262176 IWF262176:IWJ262176 JGB262176:JGF262176 JPX262176:JQB262176 JZT262176:JZX262176 KJP262176:KJT262176 KTL262176:KTP262176 LDH262176:LDL262176 LND262176:LNH262176 LWZ262176:LXD262176 MGV262176:MGZ262176 MQR262176:MQV262176 NAN262176:NAR262176 NKJ262176:NKN262176 NUF262176:NUJ262176 OEB262176:OEF262176 ONX262176:OOB262176 OXT262176:OXX262176 PHP262176:PHT262176 PRL262176:PRP262176 QBH262176:QBL262176 QLD262176:QLH262176 QUZ262176:QVD262176 REV262176:REZ262176 ROR262176:ROV262176 RYN262176:RYR262176 SIJ262176:SIN262176 SSF262176:SSJ262176 TCB262176:TCF262176 TLX262176:TMB262176 TVT262176:TVX262176 UFP262176:UFT262176 UPL262176:UPP262176 UZH262176:UZL262176 VJD262176:VJH262176 VSZ262176:VTD262176 WCV262176:WCZ262176 WMR262176:WMV262176 WWN262176:WWR262176 AF327712:AJ327712 KB327712:KF327712 TX327712:UB327712 ADT327712:ADX327712 ANP327712:ANT327712 AXL327712:AXP327712 BHH327712:BHL327712 BRD327712:BRH327712 CAZ327712:CBD327712 CKV327712:CKZ327712 CUR327712:CUV327712 DEN327712:DER327712 DOJ327712:DON327712 DYF327712:DYJ327712 EIB327712:EIF327712 ERX327712:ESB327712 FBT327712:FBX327712 FLP327712:FLT327712 FVL327712:FVP327712 GFH327712:GFL327712 GPD327712:GPH327712 GYZ327712:GZD327712 HIV327712:HIZ327712 HSR327712:HSV327712 ICN327712:ICR327712 IMJ327712:IMN327712 IWF327712:IWJ327712 JGB327712:JGF327712 JPX327712:JQB327712 JZT327712:JZX327712 KJP327712:KJT327712 KTL327712:KTP327712 LDH327712:LDL327712 LND327712:LNH327712 LWZ327712:LXD327712 MGV327712:MGZ327712 MQR327712:MQV327712 NAN327712:NAR327712 NKJ327712:NKN327712 NUF327712:NUJ327712 OEB327712:OEF327712 ONX327712:OOB327712 OXT327712:OXX327712 PHP327712:PHT327712 PRL327712:PRP327712 QBH327712:QBL327712 QLD327712:QLH327712 QUZ327712:QVD327712 REV327712:REZ327712 ROR327712:ROV327712 RYN327712:RYR327712 SIJ327712:SIN327712 SSF327712:SSJ327712 TCB327712:TCF327712 TLX327712:TMB327712 TVT327712:TVX327712 UFP327712:UFT327712 UPL327712:UPP327712 UZH327712:UZL327712 VJD327712:VJH327712 VSZ327712:VTD327712 WCV327712:WCZ327712 WMR327712:WMV327712 WWN327712:WWR327712 AF393248:AJ393248 KB393248:KF393248 TX393248:UB393248 ADT393248:ADX393248 ANP393248:ANT393248 AXL393248:AXP393248 BHH393248:BHL393248 BRD393248:BRH393248 CAZ393248:CBD393248 CKV393248:CKZ393248 CUR393248:CUV393248 DEN393248:DER393248 DOJ393248:DON393248 DYF393248:DYJ393248 EIB393248:EIF393248 ERX393248:ESB393248 FBT393248:FBX393248 FLP393248:FLT393248 FVL393248:FVP393248 GFH393248:GFL393248 GPD393248:GPH393248 GYZ393248:GZD393248 HIV393248:HIZ393248 HSR393248:HSV393248 ICN393248:ICR393248 IMJ393248:IMN393248 IWF393248:IWJ393248 JGB393248:JGF393248 JPX393248:JQB393248 JZT393248:JZX393248 KJP393248:KJT393248 KTL393248:KTP393248 LDH393248:LDL393248 LND393248:LNH393248 LWZ393248:LXD393248 MGV393248:MGZ393248 MQR393248:MQV393248 NAN393248:NAR393248 NKJ393248:NKN393248 NUF393248:NUJ393248 OEB393248:OEF393248 ONX393248:OOB393248 OXT393248:OXX393248 PHP393248:PHT393248 PRL393248:PRP393248 QBH393248:QBL393248 QLD393248:QLH393248 QUZ393248:QVD393248 REV393248:REZ393248 ROR393248:ROV393248 RYN393248:RYR393248 SIJ393248:SIN393248 SSF393248:SSJ393248 TCB393248:TCF393248 TLX393248:TMB393248 TVT393248:TVX393248 UFP393248:UFT393248 UPL393248:UPP393248 UZH393248:UZL393248 VJD393248:VJH393248 VSZ393248:VTD393248 WCV393248:WCZ393248 WMR393248:WMV393248 WWN393248:WWR393248 AF458784:AJ458784 KB458784:KF458784 TX458784:UB458784 ADT458784:ADX458784 ANP458784:ANT458784 AXL458784:AXP458784 BHH458784:BHL458784 BRD458784:BRH458784 CAZ458784:CBD458784 CKV458784:CKZ458784 CUR458784:CUV458784 DEN458784:DER458784 DOJ458784:DON458784 DYF458784:DYJ458784 EIB458784:EIF458784 ERX458784:ESB458784 FBT458784:FBX458784 FLP458784:FLT458784 FVL458784:FVP458784 GFH458784:GFL458784 GPD458784:GPH458784 GYZ458784:GZD458784 HIV458784:HIZ458784 HSR458784:HSV458784 ICN458784:ICR458784 IMJ458784:IMN458784 IWF458784:IWJ458784 JGB458784:JGF458784 JPX458784:JQB458784 JZT458784:JZX458784 KJP458784:KJT458784 KTL458784:KTP458784 LDH458784:LDL458784 LND458784:LNH458784 LWZ458784:LXD458784 MGV458784:MGZ458784 MQR458784:MQV458784 NAN458784:NAR458784 NKJ458784:NKN458784 NUF458784:NUJ458784 OEB458784:OEF458784 ONX458784:OOB458784 OXT458784:OXX458784 PHP458784:PHT458784 PRL458784:PRP458784 QBH458784:QBL458784 QLD458784:QLH458784 QUZ458784:QVD458784 REV458784:REZ458784 ROR458784:ROV458784 RYN458784:RYR458784 SIJ458784:SIN458784 SSF458784:SSJ458784 TCB458784:TCF458784 TLX458784:TMB458784 TVT458784:TVX458784 UFP458784:UFT458784 UPL458784:UPP458784 UZH458784:UZL458784 VJD458784:VJH458784 VSZ458784:VTD458784 WCV458784:WCZ458784 WMR458784:WMV458784 WWN458784:WWR458784 AF524320:AJ524320 KB524320:KF524320 TX524320:UB524320 ADT524320:ADX524320 ANP524320:ANT524320 AXL524320:AXP524320 BHH524320:BHL524320 BRD524320:BRH524320 CAZ524320:CBD524320 CKV524320:CKZ524320 CUR524320:CUV524320 DEN524320:DER524320 DOJ524320:DON524320 DYF524320:DYJ524320 EIB524320:EIF524320 ERX524320:ESB524320 FBT524320:FBX524320 FLP524320:FLT524320 FVL524320:FVP524320 GFH524320:GFL524320 GPD524320:GPH524320 GYZ524320:GZD524320 HIV524320:HIZ524320 HSR524320:HSV524320 ICN524320:ICR524320 IMJ524320:IMN524320 IWF524320:IWJ524320 JGB524320:JGF524320 JPX524320:JQB524320 JZT524320:JZX524320 KJP524320:KJT524320 KTL524320:KTP524320 LDH524320:LDL524320 LND524320:LNH524320 LWZ524320:LXD524320 MGV524320:MGZ524320 MQR524320:MQV524320 NAN524320:NAR524320 NKJ524320:NKN524320 NUF524320:NUJ524320 OEB524320:OEF524320 ONX524320:OOB524320 OXT524320:OXX524320 PHP524320:PHT524320 PRL524320:PRP524320 QBH524320:QBL524320 QLD524320:QLH524320 QUZ524320:QVD524320 REV524320:REZ524320 ROR524320:ROV524320 RYN524320:RYR524320 SIJ524320:SIN524320 SSF524320:SSJ524320 TCB524320:TCF524320 TLX524320:TMB524320 TVT524320:TVX524320 UFP524320:UFT524320 UPL524320:UPP524320 UZH524320:UZL524320 VJD524320:VJH524320 VSZ524320:VTD524320 WCV524320:WCZ524320 WMR524320:WMV524320 WWN524320:WWR524320 AF589856:AJ589856 KB589856:KF589856 TX589856:UB589856 ADT589856:ADX589856 ANP589856:ANT589856 AXL589856:AXP589856 BHH589856:BHL589856 BRD589856:BRH589856 CAZ589856:CBD589856 CKV589856:CKZ589856 CUR589856:CUV589856 DEN589856:DER589856 DOJ589856:DON589856 DYF589856:DYJ589856 EIB589856:EIF589856 ERX589856:ESB589856 FBT589856:FBX589856 FLP589856:FLT589856 FVL589856:FVP589856 GFH589856:GFL589856 GPD589856:GPH589856 GYZ589856:GZD589856 HIV589856:HIZ589856 HSR589856:HSV589856 ICN589856:ICR589856 IMJ589856:IMN589856 IWF589856:IWJ589856 JGB589856:JGF589856 JPX589856:JQB589856 JZT589856:JZX589856 KJP589856:KJT589856 KTL589856:KTP589856 LDH589856:LDL589856 LND589856:LNH589856 LWZ589856:LXD589856 MGV589856:MGZ589856 MQR589856:MQV589856 NAN589856:NAR589856 NKJ589856:NKN589856 NUF589856:NUJ589856 OEB589856:OEF589856 ONX589856:OOB589856 OXT589856:OXX589856 PHP589856:PHT589856 PRL589856:PRP589856 QBH589856:QBL589856 QLD589856:QLH589856 QUZ589856:QVD589856 REV589856:REZ589856 ROR589856:ROV589856 RYN589856:RYR589856 SIJ589856:SIN589856 SSF589856:SSJ589856 TCB589856:TCF589856 TLX589856:TMB589856 TVT589856:TVX589856 UFP589856:UFT589856 UPL589856:UPP589856 UZH589856:UZL589856 VJD589856:VJH589856 VSZ589856:VTD589856 WCV589856:WCZ589856 WMR589856:WMV589856 WWN589856:WWR589856 AF655392:AJ655392 KB655392:KF655392 TX655392:UB655392 ADT655392:ADX655392 ANP655392:ANT655392 AXL655392:AXP655392 BHH655392:BHL655392 BRD655392:BRH655392 CAZ655392:CBD655392 CKV655392:CKZ655392 CUR655392:CUV655392 DEN655392:DER655392 DOJ655392:DON655392 DYF655392:DYJ655392 EIB655392:EIF655392 ERX655392:ESB655392 FBT655392:FBX655392 FLP655392:FLT655392 FVL655392:FVP655392 GFH655392:GFL655392 GPD655392:GPH655392 GYZ655392:GZD655392 HIV655392:HIZ655392 HSR655392:HSV655392 ICN655392:ICR655392 IMJ655392:IMN655392 IWF655392:IWJ655392 JGB655392:JGF655392 JPX655392:JQB655392 JZT655392:JZX655392 KJP655392:KJT655392 KTL655392:KTP655392 LDH655392:LDL655392 LND655392:LNH655392 LWZ655392:LXD655392 MGV655392:MGZ655392 MQR655392:MQV655392 NAN655392:NAR655392 NKJ655392:NKN655392 NUF655392:NUJ655392 OEB655392:OEF655392 ONX655392:OOB655392 OXT655392:OXX655392 PHP655392:PHT655392 PRL655392:PRP655392 QBH655392:QBL655392 QLD655392:QLH655392 QUZ655392:QVD655392 REV655392:REZ655392 ROR655392:ROV655392 RYN655392:RYR655392 SIJ655392:SIN655392 SSF655392:SSJ655392 TCB655392:TCF655392 TLX655392:TMB655392 TVT655392:TVX655392 UFP655392:UFT655392 UPL655392:UPP655392 UZH655392:UZL655392 VJD655392:VJH655392 VSZ655392:VTD655392 WCV655392:WCZ655392 WMR655392:WMV655392 WWN655392:WWR655392 AF720928:AJ720928 KB720928:KF720928 TX720928:UB720928 ADT720928:ADX720928 ANP720928:ANT720928 AXL720928:AXP720928 BHH720928:BHL720928 BRD720928:BRH720928 CAZ720928:CBD720928 CKV720928:CKZ720928 CUR720928:CUV720928 DEN720928:DER720928 DOJ720928:DON720928 DYF720928:DYJ720928 EIB720928:EIF720928 ERX720928:ESB720928 FBT720928:FBX720928 FLP720928:FLT720928 FVL720928:FVP720928 GFH720928:GFL720928 GPD720928:GPH720928 GYZ720928:GZD720928 HIV720928:HIZ720928 HSR720928:HSV720928 ICN720928:ICR720928 IMJ720928:IMN720928 IWF720928:IWJ720928 JGB720928:JGF720928 JPX720928:JQB720928 JZT720928:JZX720928 KJP720928:KJT720928 KTL720928:KTP720928 LDH720928:LDL720928 LND720928:LNH720928 LWZ720928:LXD720928 MGV720928:MGZ720928 MQR720928:MQV720928 NAN720928:NAR720928 NKJ720928:NKN720928 NUF720928:NUJ720928 OEB720928:OEF720928 ONX720928:OOB720928 OXT720928:OXX720928 PHP720928:PHT720928 PRL720928:PRP720928 QBH720928:QBL720928 QLD720928:QLH720928 QUZ720928:QVD720928 REV720928:REZ720928 ROR720928:ROV720928 RYN720928:RYR720928 SIJ720928:SIN720928 SSF720928:SSJ720928 TCB720928:TCF720928 TLX720928:TMB720928 TVT720928:TVX720928 UFP720928:UFT720928 UPL720928:UPP720928 UZH720928:UZL720928 VJD720928:VJH720928 VSZ720928:VTD720928 WCV720928:WCZ720928 WMR720928:WMV720928 WWN720928:WWR720928 AF786464:AJ786464 KB786464:KF786464 TX786464:UB786464 ADT786464:ADX786464 ANP786464:ANT786464 AXL786464:AXP786464 BHH786464:BHL786464 BRD786464:BRH786464 CAZ786464:CBD786464 CKV786464:CKZ786464 CUR786464:CUV786464 DEN786464:DER786464 DOJ786464:DON786464 DYF786464:DYJ786464 EIB786464:EIF786464 ERX786464:ESB786464 FBT786464:FBX786464 FLP786464:FLT786464 FVL786464:FVP786464 GFH786464:GFL786464 GPD786464:GPH786464 GYZ786464:GZD786464 HIV786464:HIZ786464 HSR786464:HSV786464 ICN786464:ICR786464 IMJ786464:IMN786464 IWF786464:IWJ786464 JGB786464:JGF786464 JPX786464:JQB786464 JZT786464:JZX786464 KJP786464:KJT786464 KTL786464:KTP786464 LDH786464:LDL786464 LND786464:LNH786464 LWZ786464:LXD786464 MGV786464:MGZ786464 MQR786464:MQV786464 NAN786464:NAR786464 NKJ786464:NKN786464 NUF786464:NUJ786464 OEB786464:OEF786464 ONX786464:OOB786464 OXT786464:OXX786464 PHP786464:PHT786464 PRL786464:PRP786464 QBH786464:QBL786464 QLD786464:QLH786464 QUZ786464:QVD786464 REV786464:REZ786464 ROR786464:ROV786464 RYN786464:RYR786464 SIJ786464:SIN786464 SSF786464:SSJ786464 TCB786464:TCF786464 TLX786464:TMB786464 TVT786464:TVX786464 UFP786464:UFT786464 UPL786464:UPP786464 UZH786464:UZL786464 VJD786464:VJH786464 VSZ786464:VTD786464 WCV786464:WCZ786464 WMR786464:WMV786464 WWN786464:WWR786464 AF852000:AJ852000 KB852000:KF852000 TX852000:UB852000 ADT852000:ADX852000 ANP852000:ANT852000 AXL852000:AXP852000 BHH852000:BHL852000 BRD852000:BRH852000 CAZ852000:CBD852000 CKV852000:CKZ852000 CUR852000:CUV852000 DEN852000:DER852000 DOJ852000:DON852000 DYF852000:DYJ852000 EIB852000:EIF852000 ERX852000:ESB852000 FBT852000:FBX852000 FLP852000:FLT852000 FVL852000:FVP852000 GFH852000:GFL852000 GPD852000:GPH852000 GYZ852000:GZD852000 HIV852000:HIZ852000 HSR852000:HSV852000 ICN852000:ICR852000 IMJ852000:IMN852000 IWF852000:IWJ852000 JGB852000:JGF852000 JPX852000:JQB852000 JZT852000:JZX852000 KJP852000:KJT852000 KTL852000:KTP852000 LDH852000:LDL852000 LND852000:LNH852000 LWZ852000:LXD852000 MGV852000:MGZ852000 MQR852000:MQV852000 NAN852000:NAR852000 NKJ852000:NKN852000 NUF852000:NUJ852000 OEB852000:OEF852000 ONX852000:OOB852000 OXT852000:OXX852000 PHP852000:PHT852000 PRL852000:PRP852000 QBH852000:QBL852000 QLD852000:QLH852000 QUZ852000:QVD852000 REV852000:REZ852000 ROR852000:ROV852000 RYN852000:RYR852000 SIJ852000:SIN852000 SSF852000:SSJ852000 TCB852000:TCF852000 TLX852000:TMB852000 TVT852000:TVX852000 UFP852000:UFT852000 UPL852000:UPP852000 UZH852000:UZL852000 VJD852000:VJH852000 VSZ852000:VTD852000 WCV852000:WCZ852000 WMR852000:WMV852000 WWN852000:WWR852000 AF917536:AJ917536 KB917536:KF917536 TX917536:UB917536 ADT917536:ADX917536 ANP917536:ANT917536 AXL917536:AXP917536 BHH917536:BHL917536 BRD917536:BRH917536 CAZ917536:CBD917536 CKV917536:CKZ917536 CUR917536:CUV917536 DEN917536:DER917536 DOJ917536:DON917536 DYF917536:DYJ917536 EIB917536:EIF917536 ERX917536:ESB917536 FBT917536:FBX917536 FLP917536:FLT917536 FVL917536:FVP917536 GFH917536:GFL917536 GPD917536:GPH917536 GYZ917536:GZD917536 HIV917536:HIZ917536 HSR917536:HSV917536 ICN917536:ICR917536 IMJ917536:IMN917536 IWF917536:IWJ917536 JGB917536:JGF917536 JPX917536:JQB917536 JZT917536:JZX917536 KJP917536:KJT917536 KTL917536:KTP917536 LDH917536:LDL917536 LND917536:LNH917536 LWZ917536:LXD917536 MGV917536:MGZ917536 MQR917536:MQV917536 NAN917536:NAR917536 NKJ917536:NKN917536 NUF917536:NUJ917536 OEB917536:OEF917536 ONX917536:OOB917536 OXT917536:OXX917536 PHP917536:PHT917536 PRL917536:PRP917536 QBH917536:QBL917536 QLD917536:QLH917536 QUZ917536:QVD917536 REV917536:REZ917536 ROR917536:ROV917536 RYN917536:RYR917536 SIJ917536:SIN917536 SSF917536:SSJ917536 TCB917536:TCF917536 TLX917536:TMB917536 TVT917536:TVX917536 UFP917536:UFT917536 UPL917536:UPP917536 UZH917536:UZL917536 VJD917536:VJH917536 VSZ917536:VTD917536 WCV917536:WCZ917536 WMR917536:WMV917536 WWN917536:WWR917536 AF983072:AJ983072 KB983072:KF983072 TX983072:UB983072 ADT983072:ADX983072 ANP983072:ANT983072 AXL983072:AXP983072 BHH983072:BHL983072 BRD983072:BRH983072 CAZ983072:CBD983072 CKV983072:CKZ983072 CUR983072:CUV983072 DEN983072:DER983072 DOJ983072:DON983072 DYF983072:DYJ983072 EIB983072:EIF983072 ERX983072:ESB983072 FBT983072:FBX983072 FLP983072:FLT983072 FVL983072:FVP983072 GFH983072:GFL983072 GPD983072:GPH983072 GYZ983072:GZD983072 HIV983072:HIZ983072 HSR983072:HSV983072 ICN983072:ICR983072 IMJ983072:IMN983072 IWF983072:IWJ983072 JGB983072:JGF983072 JPX983072:JQB983072 JZT983072:JZX983072 KJP983072:KJT983072 KTL983072:KTP983072 LDH983072:LDL983072 LND983072:LNH983072 LWZ983072:LXD983072 MGV983072:MGZ983072 MQR983072:MQV983072 NAN983072:NAR983072 NKJ983072:NKN983072 NUF983072:NUJ983072 OEB983072:OEF983072 ONX983072:OOB983072 OXT983072:OXX983072 PHP983072:PHT983072 PRL983072:PRP983072 QBH983072:QBL983072 QLD983072:QLH983072 QUZ983072:QVD983072 REV983072:REZ983072 ROR983072:ROV983072 RYN983072:RYR983072 SIJ983072:SIN983072 SSF983072:SSJ983072 TCB983072:TCF983072 TLX983072:TMB983072 TVT983072:TVX983072 UFP983072:UFT983072 UPL983072:UPP983072 UZH983072:UZL983072 VJD983072:VJH983072 VSZ983072:VTD983072 WCV983072:WCZ983072 WMR983072:WMV983072 WWN983072:WWR983072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M40"/>
  <sheetViews>
    <sheetView showGridLines="0" view="pageBreakPreview" zoomScale="90" zoomScaleNormal="100" zoomScaleSheetLayoutView="90" workbookViewId="0">
      <selection activeCell="E8" sqref="E8"/>
    </sheetView>
  </sheetViews>
  <sheetFormatPr defaultRowHeight="13.2"/>
  <cols>
    <col min="1" max="1" width="4.19921875" style="126" customWidth="1"/>
    <col min="2" max="2" width="23" style="126" customWidth="1"/>
    <col min="3" max="3" width="7.69921875" style="126" customWidth="1"/>
    <col min="4" max="6" width="19.5" style="126" customWidth="1"/>
    <col min="7" max="7" width="10.69921875" style="126" customWidth="1"/>
    <col min="8" max="8" width="8.69921875" style="126"/>
    <col min="9" max="10" width="0" style="268" hidden="1" customWidth="1"/>
    <col min="11" max="11" width="8.19921875" style="268" hidden="1" customWidth="1"/>
    <col min="12" max="13" width="0" style="268" hidden="1" customWidth="1"/>
    <col min="14" max="256" width="8.69921875" style="126"/>
    <col min="257" max="257" width="4.19921875" style="126" customWidth="1"/>
    <col min="258" max="258" width="23" style="126" customWidth="1"/>
    <col min="259" max="259" width="7.69921875" style="126" customWidth="1"/>
    <col min="260" max="262" width="19.5" style="126" customWidth="1"/>
    <col min="263" max="263" width="10.69921875" style="126" customWidth="1"/>
    <col min="264" max="264" width="8.69921875" style="126"/>
    <col min="265" max="269" width="0" style="126" hidden="1" customWidth="1"/>
    <col min="270" max="512" width="8.69921875" style="126"/>
    <col min="513" max="513" width="4.19921875" style="126" customWidth="1"/>
    <col min="514" max="514" width="23" style="126" customWidth="1"/>
    <col min="515" max="515" width="7.69921875" style="126" customWidth="1"/>
    <col min="516" max="518" width="19.5" style="126" customWidth="1"/>
    <col min="519" max="519" width="10.69921875" style="126" customWidth="1"/>
    <col min="520" max="520" width="8.69921875" style="126"/>
    <col min="521" max="525" width="0" style="126" hidden="1" customWidth="1"/>
    <col min="526" max="768" width="8.69921875" style="126"/>
    <col min="769" max="769" width="4.19921875" style="126" customWidth="1"/>
    <col min="770" max="770" width="23" style="126" customWidth="1"/>
    <col min="771" max="771" width="7.69921875" style="126" customWidth="1"/>
    <col min="772" max="774" width="19.5" style="126" customWidth="1"/>
    <col min="775" max="775" width="10.69921875" style="126" customWidth="1"/>
    <col min="776" max="776" width="8.69921875" style="126"/>
    <col min="777" max="781" width="0" style="126" hidden="1" customWidth="1"/>
    <col min="782" max="1024" width="8.69921875" style="126"/>
    <col min="1025" max="1025" width="4.19921875" style="126" customWidth="1"/>
    <col min="1026" max="1026" width="23" style="126" customWidth="1"/>
    <col min="1027" max="1027" width="7.69921875" style="126" customWidth="1"/>
    <col min="1028" max="1030" width="19.5" style="126" customWidth="1"/>
    <col min="1031" max="1031" width="10.69921875" style="126" customWidth="1"/>
    <col min="1032" max="1032" width="8.69921875" style="126"/>
    <col min="1033" max="1037" width="0" style="126" hidden="1" customWidth="1"/>
    <col min="1038" max="1280" width="8.69921875" style="126"/>
    <col min="1281" max="1281" width="4.19921875" style="126" customWidth="1"/>
    <col min="1282" max="1282" width="23" style="126" customWidth="1"/>
    <col min="1283" max="1283" width="7.69921875" style="126" customWidth="1"/>
    <col min="1284" max="1286" width="19.5" style="126" customWidth="1"/>
    <col min="1287" max="1287" width="10.69921875" style="126" customWidth="1"/>
    <col min="1288" max="1288" width="8.69921875" style="126"/>
    <col min="1289" max="1293" width="0" style="126" hidden="1" customWidth="1"/>
    <col min="1294" max="1536" width="8.69921875" style="126"/>
    <col min="1537" max="1537" width="4.19921875" style="126" customWidth="1"/>
    <col min="1538" max="1538" width="23" style="126" customWidth="1"/>
    <col min="1539" max="1539" width="7.69921875" style="126" customWidth="1"/>
    <col min="1540" max="1542" width="19.5" style="126" customWidth="1"/>
    <col min="1543" max="1543" width="10.69921875" style="126" customWidth="1"/>
    <col min="1544" max="1544" width="8.69921875" style="126"/>
    <col min="1545" max="1549" width="0" style="126" hidden="1" customWidth="1"/>
    <col min="1550" max="1792" width="8.69921875" style="126"/>
    <col min="1793" max="1793" width="4.19921875" style="126" customWidth="1"/>
    <col min="1794" max="1794" width="23" style="126" customWidth="1"/>
    <col min="1795" max="1795" width="7.69921875" style="126" customWidth="1"/>
    <col min="1796" max="1798" width="19.5" style="126" customWidth="1"/>
    <col min="1799" max="1799" width="10.69921875" style="126" customWidth="1"/>
    <col min="1800" max="1800" width="8.69921875" style="126"/>
    <col min="1801" max="1805" width="0" style="126" hidden="1" customWidth="1"/>
    <col min="1806" max="2048" width="8.69921875" style="126"/>
    <col min="2049" max="2049" width="4.19921875" style="126" customWidth="1"/>
    <col min="2050" max="2050" width="23" style="126" customWidth="1"/>
    <col min="2051" max="2051" width="7.69921875" style="126" customWidth="1"/>
    <col min="2052" max="2054" width="19.5" style="126" customWidth="1"/>
    <col min="2055" max="2055" width="10.69921875" style="126" customWidth="1"/>
    <col min="2056" max="2056" width="8.69921875" style="126"/>
    <col min="2057" max="2061" width="0" style="126" hidden="1" customWidth="1"/>
    <col min="2062" max="2304" width="8.69921875" style="126"/>
    <col min="2305" max="2305" width="4.19921875" style="126" customWidth="1"/>
    <col min="2306" max="2306" width="23" style="126" customWidth="1"/>
    <col min="2307" max="2307" width="7.69921875" style="126" customWidth="1"/>
    <col min="2308" max="2310" width="19.5" style="126" customWidth="1"/>
    <col min="2311" max="2311" width="10.69921875" style="126" customWidth="1"/>
    <col min="2312" max="2312" width="8.69921875" style="126"/>
    <col min="2313" max="2317" width="0" style="126" hidden="1" customWidth="1"/>
    <col min="2318" max="2560" width="8.69921875" style="126"/>
    <col min="2561" max="2561" width="4.19921875" style="126" customWidth="1"/>
    <col min="2562" max="2562" width="23" style="126" customWidth="1"/>
    <col min="2563" max="2563" width="7.69921875" style="126" customWidth="1"/>
    <col min="2564" max="2566" width="19.5" style="126" customWidth="1"/>
    <col min="2567" max="2567" width="10.69921875" style="126" customWidth="1"/>
    <col min="2568" max="2568" width="8.69921875" style="126"/>
    <col min="2569" max="2573" width="0" style="126" hidden="1" customWidth="1"/>
    <col min="2574" max="2816" width="8.69921875" style="126"/>
    <col min="2817" max="2817" width="4.19921875" style="126" customWidth="1"/>
    <col min="2818" max="2818" width="23" style="126" customWidth="1"/>
    <col min="2819" max="2819" width="7.69921875" style="126" customWidth="1"/>
    <col min="2820" max="2822" width="19.5" style="126" customWidth="1"/>
    <col min="2823" max="2823" width="10.69921875" style="126" customWidth="1"/>
    <col min="2824" max="2824" width="8.69921875" style="126"/>
    <col min="2825" max="2829" width="0" style="126" hidden="1" customWidth="1"/>
    <col min="2830" max="3072" width="8.69921875" style="126"/>
    <col min="3073" max="3073" width="4.19921875" style="126" customWidth="1"/>
    <col min="3074" max="3074" width="23" style="126" customWidth="1"/>
    <col min="3075" max="3075" width="7.69921875" style="126" customWidth="1"/>
    <col min="3076" max="3078" width="19.5" style="126" customWidth="1"/>
    <col min="3079" max="3079" width="10.69921875" style="126" customWidth="1"/>
    <col min="3080" max="3080" width="8.69921875" style="126"/>
    <col min="3081" max="3085" width="0" style="126" hidden="1" customWidth="1"/>
    <col min="3086" max="3328" width="8.69921875" style="126"/>
    <col min="3329" max="3329" width="4.19921875" style="126" customWidth="1"/>
    <col min="3330" max="3330" width="23" style="126" customWidth="1"/>
    <col min="3331" max="3331" width="7.69921875" style="126" customWidth="1"/>
    <col min="3332" max="3334" width="19.5" style="126" customWidth="1"/>
    <col min="3335" max="3335" width="10.69921875" style="126" customWidth="1"/>
    <col min="3336" max="3336" width="8.69921875" style="126"/>
    <col min="3337" max="3341" width="0" style="126" hidden="1" customWidth="1"/>
    <col min="3342" max="3584" width="8.69921875" style="126"/>
    <col min="3585" max="3585" width="4.19921875" style="126" customWidth="1"/>
    <col min="3586" max="3586" width="23" style="126" customWidth="1"/>
    <col min="3587" max="3587" width="7.69921875" style="126" customWidth="1"/>
    <col min="3588" max="3590" width="19.5" style="126" customWidth="1"/>
    <col min="3591" max="3591" width="10.69921875" style="126" customWidth="1"/>
    <col min="3592" max="3592" width="8.69921875" style="126"/>
    <col min="3593" max="3597" width="0" style="126" hidden="1" customWidth="1"/>
    <col min="3598" max="3840" width="8.69921875" style="126"/>
    <col min="3841" max="3841" width="4.19921875" style="126" customWidth="1"/>
    <col min="3842" max="3842" width="23" style="126" customWidth="1"/>
    <col min="3843" max="3843" width="7.69921875" style="126" customWidth="1"/>
    <col min="3844" max="3846" width="19.5" style="126" customWidth="1"/>
    <col min="3847" max="3847" width="10.69921875" style="126" customWidth="1"/>
    <col min="3848" max="3848" width="8.69921875" style="126"/>
    <col min="3849" max="3853" width="0" style="126" hidden="1" customWidth="1"/>
    <col min="3854" max="4096" width="8.69921875" style="126"/>
    <col min="4097" max="4097" width="4.19921875" style="126" customWidth="1"/>
    <col min="4098" max="4098" width="23" style="126" customWidth="1"/>
    <col min="4099" max="4099" width="7.69921875" style="126" customWidth="1"/>
    <col min="4100" max="4102" width="19.5" style="126" customWidth="1"/>
    <col min="4103" max="4103" width="10.69921875" style="126" customWidth="1"/>
    <col min="4104" max="4104" width="8.69921875" style="126"/>
    <col min="4105" max="4109" width="0" style="126" hidden="1" customWidth="1"/>
    <col min="4110" max="4352" width="8.69921875" style="126"/>
    <col min="4353" max="4353" width="4.19921875" style="126" customWidth="1"/>
    <col min="4354" max="4354" width="23" style="126" customWidth="1"/>
    <col min="4355" max="4355" width="7.69921875" style="126" customWidth="1"/>
    <col min="4356" max="4358" width="19.5" style="126" customWidth="1"/>
    <col min="4359" max="4359" width="10.69921875" style="126" customWidth="1"/>
    <col min="4360" max="4360" width="8.69921875" style="126"/>
    <col min="4361" max="4365" width="0" style="126" hidden="1" customWidth="1"/>
    <col min="4366" max="4608" width="8.69921875" style="126"/>
    <col min="4609" max="4609" width="4.19921875" style="126" customWidth="1"/>
    <col min="4610" max="4610" width="23" style="126" customWidth="1"/>
    <col min="4611" max="4611" width="7.69921875" style="126" customWidth="1"/>
    <col min="4612" max="4614" width="19.5" style="126" customWidth="1"/>
    <col min="4615" max="4615" width="10.69921875" style="126" customWidth="1"/>
    <col min="4616" max="4616" width="8.69921875" style="126"/>
    <col min="4617" max="4621" width="0" style="126" hidden="1" customWidth="1"/>
    <col min="4622" max="4864" width="8.69921875" style="126"/>
    <col min="4865" max="4865" width="4.19921875" style="126" customWidth="1"/>
    <col min="4866" max="4866" width="23" style="126" customWidth="1"/>
    <col min="4867" max="4867" width="7.69921875" style="126" customWidth="1"/>
    <col min="4868" max="4870" width="19.5" style="126" customWidth="1"/>
    <col min="4871" max="4871" width="10.69921875" style="126" customWidth="1"/>
    <col min="4872" max="4872" width="8.69921875" style="126"/>
    <col min="4873" max="4877" width="0" style="126" hidden="1" customWidth="1"/>
    <col min="4878" max="5120" width="8.69921875" style="126"/>
    <col min="5121" max="5121" width="4.19921875" style="126" customWidth="1"/>
    <col min="5122" max="5122" width="23" style="126" customWidth="1"/>
    <col min="5123" max="5123" width="7.69921875" style="126" customWidth="1"/>
    <col min="5124" max="5126" width="19.5" style="126" customWidth="1"/>
    <col min="5127" max="5127" width="10.69921875" style="126" customWidth="1"/>
    <col min="5128" max="5128" width="8.69921875" style="126"/>
    <col min="5129" max="5133" width="0" style="126" hidden="1" customWidth="1"/>
    <col min="5134" max="5376" width="8.69921875" style="126"/>
    <col min="5377" max="5377" width="4.19921875" style="126" customWidth="1"/>
    <col min="5378" max="5378" width="23" style="126" customWidth="1"/>
    <col min="5379" max="5379" width="7.69921875" style="126" customWidth="1"/>
    <col min="5380" max="5382" width="19.5" style="126" customWidth="1"/>
    <col min="5383" max="5383" width="10.69921875" style="126" customWidth="1"/>
    <col min="5384" max="5384" width="8.69921875" style="126"/>
    <col min="5385" max="5389" width="0" style="126" hidden="1" customWidth="1"/>
    <col min="5390" max="5632" width="8.69921875" style="126"/>
    <col min="5633" max="5633" width="4.19921875" style="126" customWidth="1"/>
    <col min="5634" max="5634" width="23" style="126" customWidth="1"/>
    <col min="5635" max="5635" width="7.69921875" style="126" customWidth="1"/>
    <col min="5636" max="5638" width="19.5" style="126" customWidth="1"/>
    <col min="5639" max="5639" width="10.69921875" style="126" customWidth="1"/>
    <col min="5640" max="5640" width="8.69921875" style="126"/>
    <col min="5641" max="5645" width="0" style="126" hidden="1" customWidth="1"/>
    <col min="5646" max="5888" width="8.69921875" style="126"/>
    <col min="5889" max="5889" width="4.19921875" style="126" customWidth="1"/>
    <col min="5890" max="5890" width="23" style="126" customWidth="1"/>
    <col min="5891" max="5891" width="7.69921875" style="126" customWidth="1"/>
    <col min="5892" max="5894" width="19.5" style="126" customWidth="1"/>
    <col min="5895" max="5895" width="10.69921875" style="126" customWidth="1"/>
    <col min="5896" max="5896" width="8.69921875" style="126"/>
    <col min="5897" max="5901" width="0" style="126" hidden="1" customWidth="1"/>
    <col min="5902" max="6144" width="8.69921875" style="126"/>
    <col min="6145" max="6145" width="4.19921875" style="126" customWidth="1"/>
    <col min="6146" max="6146" width="23" style="126" customWidth="1"/>
    <col min="6147" max="6147" width="7.69921875" style="126" customWidth="1"/>
    <col min="6148" max="6150" width="19.5" style="126" customWidth="1"/>
    <col min="6151" max="6151" width="10.69921875" style="126" customWidth="1"/>
    <col min="6152" max="6152" width="8.69921875" style="126"/>
    <col min="6153" max="6157" width="0" style="126" hidden="1" customWidth="1"/>
    <col min="6158" max="6400" width="8.69921875" style="126"/>
    <col min="6401" max="6401" width="4.19921875" style="126" customWidth="1"/>
    <col min="6402" max="6402" width="23" style="126" customWidth="1"/>
    <col min="6403" max="6403" width="7.69921875" style="126" customWidth="1"/>
    <col min="6404" max="6406" width="19.5" style="126" customWidth="1"/>
    <col min="6407" max="6407" width="10.69921875" style="126" customWidth="1"/>
    <col min="6408" max="6408" width="8.69921875" style="126"/>
    <col min="6409" max="6413" width="0" style="126" hidden="1" customWidth="1"/>
    <col min="6414" max="6656" width="8.69921875" style="126"/>
    <col min="6657" max="6657" width="4.19921875" style="126" customWidth="1"/>
    <col min="6658" max="6658" width="23" style="126" customWidth="1"/>
    <col min="6659" max="6659" width="7.69921875" style="126" customWidth="1"/>
    <col min="6660" max="6662" width="19.5" style="126" customWidth="1"/>
    <col min="6663" max="6663" width="10.69921875" style="126" customWidth="1"/>
    <col min="6664" max="6664" width="8.69921875" style="126"/>
    <col min="6665" max="6669" width="0" style="126" hidden="1" customWidth="1"/>
    <col min="6670" max="6912" width="8.69921875" style="126"/>
    <col min="6913" max="6913" width="4.19921875" style="126" customWidth="1"/>
    <col min="6914" max="6914" width="23" style="126" customWidth="1"/>
    <col min="6915" max="6915" width="7.69921875" style="126" customWidth="1"/>
    <col min="6916" max="6918" width="19.5" style="126" customWidth="1"/>
    <col min="6919" max="6919" width="10.69921875" style="126" customWidth="1"/>
    <col min="6920" max="6920" width="8.69921875" style="126"/>
    <col min="6921" max="6925" width="0" style="126" hidden="1" customWidth="1"/>
    <col min="6926" max="7168" width="8.69921875" style="126"/>
    <col min="7169" max="7169" width="4.19921875" style="126" customWidth="1"/>
    <col min="7170" max="7170" width="23" style="126" customWidth="1"/>
    <col min="7171" max="7171" width="7.69921875" style="126" customWidth="1"/>
    <col min="7172" max="7174" width="19.5" style="126" customWidth="1"/>
    <col min="7175" max="7175" width="10.69921875" style="126" customWidth="1"/>
    <col min="7176" max="7176" width="8.69921875" style="126"/>
    <col min="7177" max="7181" width="0" style="126" hidden="1" customWidth="1"/>
    <col min="7182" max="7424" width="8.69921875" style="126"/>
    <col min="7425" max="7425" width="4.19921875" style="126" customWidth="1"/>
    <col min="7426" max="7426" width="23" style="126" customWidth="1"/>
    <col min="7427" max="7427" width="7.69921875" style="126" customWidth="1"/>
    <col min="7428" max="7430" width="19.5" style="126" customWidth="1"/>
    <col min="7431" max="7431" width="10.69921875" style="126" customWidth="1"/>
    <col min="7432" max="7432" width="8.69921875" style="126"/>
    <col min="7433" max="7437" width="0" style="126" hidden="1" customWidth="1"/>
    <col min="7438" max="7680" width="8.69921875" style="126"/>
    <col min="7681" max="7681" width="4.19921875" style="126" customWidth="1"/>
    <col min="7682" max="7682" width="23" style="126" customWidth="1"/>
    <col min="7683" max="7683" width="7.69921875" style="126" customWidth="1"/>
    <col min="7684" max="7686" width="19.5" style="126" customWidth="1"/>
    <col min="7687" max="7687" width="10.69921875" style="126" customWidth="1"/>
    <col min="7688" max="7688" width="8.69921875" style="126"/>
    <col min="7689" max="7693" width="0" style="126" hidden="1" customWidth="1"/>
    <col min="7694" max="7936" width="8.69921875" style="126"/>
    <col min="7937" max="7937" width="4.19921875" style="126" customWidth="1"/>
    <col min="7938" max="7938" width="23" style="126" customWidth="1"/>
    <col min="7939" max="7939" width="7.69921875" style="126" customWidth="1"/>
    <col min="7940" max="7942" width="19.5" style="126" customWidth="1"/>
    <col min="7943" max="7943" width="10.69921875" style="126" customWidth="1"/>
    <col min="7944" max="7944" width="8.69921875" style="126"/>
    <col min="7945" max="7949" width="0" style="126" hidden="1" customWidth="1"/>
    <col min="7950" max="8192" width="8.69921875" style="126"/>
    <col min="8193" max="8193" width="4.19921875" style="126" customWidth="1"/>
    <col min="8194" max="8194" width="23" style="126" customWidth="1"/>
    <col min="8195" max="8195" width="7.69921875" style="126" customWidth="1"/>
    <col min="8196" max="8198" width="19.5" style="126" customWidth="1"/>
    <col min="8199" max="8199" width="10.69921875" style="126" customWidth="1"/>
    <col min="8200" max="8200" width="8.69921875" style="126"/>
    <col min="8201" max="8205" width="0" style="126" hidden="1" customWidth="1"/>
    <col min="8206" max="8448" width="8.69921875" style="126"/>
    <col min="8449" max="8449" width="4.19921875" style="126" customWidth="1"/>
    <col min="8450" max="8450" width="23" style="126" customWidth="1"/>
    <col min="8451" max="8451" width="7.69921875" style="126" customWidth="1"/>
    <col min="8452" max="8454" width="19.5" style="126" customWidth="1"/>
    <col min="8455" max="8455" width="10.69921875" style="126" customWidth="1"/>
    <col min="8456" max="8456" width="8.69921875" style="126"/>
    <col min="8457" max="8461" width="0" style="126" hidden="1" customWidth="1"/>
    <col min="8462" max="8704" width="8.69921875" style="126"/>
    <col min="8705" max="8705" width="4.19921875" style="126" customWidth="1"/>
    <col min="8706" max="8706" width="23" style="126" customWidth="1"/>
    <col min="8707" max="8707" width="7.69921875" style="126" customWidth="1"/>
    <col min="8708" max="8710" width="19.5" style="126" customWidth="1"/>
    <col min="8711" max="8711" width="10.69921875" style="126" customWidth="1"/>
    <col min="8712" max="8712" width="8.69921875" style="126"/>
    <col min="8713" max="8717" width="0" style="126" hidden="1" customWidth="1"/>
    <col min="8718" max="8960" width="8.69921875" style="126"/>
    <col min="8961" max="8961" width="4.19921875" style="126" customWidth="1"/>
    <col min="8962" max="8962" width="23" style="126" customWidth="1"/>
    <col min="8963" max="8963" width="7.69921875" style="126" customWidth="1"/>
    <col min="8964" max="8966" width="19.5" style="126" customWidth="1"/>
    <col min="8967" max="8967" width="10.69921875" style="126" customWidth="1"/>
    <col min="8968" max="8968" width="8.69921875" style="126"/>
    <col min="8969" max="8973" width="0" style="126" hidden="1" customWidth="1"/>
    <col min="8974" max="9216" width="8.69921875" style="126"/>
    <col min="9217" max="9217" width="4.19921875" style="126" customWidth="1"/>
    <col min="9218" max="9218" width="23" style="126" customWidth="1"/>
    <col min="9219" max="9219" width="7.69921875" style="126" customWidth="1"/>
    <col min="9220" max="9222" width="19.5" style="126" customWidth="1"/>
    <col min="9223" max="9223" width="10.69921875" style="126" customWidth="1"/>
    <col min="9224" max="9224" width="8.69921875" style="126"/>
    <col min="9225" max="9229" width="0" style="126" hidden="1" customWidth="1"/>
    <col min="9230" max="9472" width="8.69921875" style="126"/>
    <col min="9473" max="9473" width="4.19921875" style="126" customWidth="1"/>
    <col min="9474" max="9474" width="23" style="126" customWidth="1"/>
    <col min="9475" max="9475" width="7.69921875" style="126" customWidth="1"/>
    <col min="9476" max="9478" width="19.5" style="126" customWidth="1"/>
    <col min="9479" max="9479" width="10.69921875" style="126" customWidth="1"/>
    <col min="9480" max="9480" width="8.69921875" style="126"/>
    <col min="9481" max="9485" width="0" style="126" hidden="1" customWidth="1"/>
    <col min="9486" max="9728" width="8.69921875" style="126"/>
    <col min="9729" max="9729" width="4.19921875" style="126" customWidth="1"/>
    <col min="9730" max="9730" width="23" style="126" customWidth="1"/>
    <col min="9731" max="9731" width="7.69921875" style="126" customWidth="1"/>
    <col min="9732" max="9734" width="19.5" style="126" customWidth="1"/>
    <col min="9735" max="9735" width="10.69921875" style="126" customWidth="1"/>
    <col min="9736" max="9736" width="8.69921875" style="126"/>
    <col min="9737" max="9741" width="0" style="126" hidden="1" customWidth="1"/>
    <col min="9742" max="9984" width="8.69921875" style="126"/>
    <col min="9985" max="9985" width="4.19921875" style="126" customWidth="1"/>
    <col min="9986" max="9986" width="23" style="126" customWidth="1"/>
    <col min="9987" max="9987" width="7.69921875" style="126" customWidth="1"/>
    <col min="9988" max="9990" width="19.5" style="126" customWidth="1"/>
    <col min="9991" max="9991" width="10.69921875" style="126" customWidth="1"/>
    <col min="9992" max="9992" width="8.69921875" style="126"/>
    <col min="9993" max="9997" width="0" style="126" hidden="1" customWidth="1"/>
    <col min="9998" max="10240" width="8.69921875" style="126"/>
    <col min="10241" max="10241" width="4.19921875" style="126" customWidth="1"/>
    <col min="10242" max="10242" width="23" style="126" customWidth="1"/>
    <col min="10243" max="10243" width="7.69921875" style="126" customWidth="1"/>
    <col min="10244" max="10246" width="19.5" style="126" customWidth="1"/>
    <col min="10247" max="10247" width="10.69921875" style="126" customWidth="1"/>
    <col min="10248" max="10248" width="8.69921875" style="126"/>
    <col min="10249" max="10253" width="0" style="126" hidden="1" customWidth="1"/>
    <col min="10254" max="10496" width="8.69921875" style="126"/>
    <col min="10497" max="10497" width="4.19921875" style="126" customWidth="1"/>
    <col min="10498" max="10498" width="23" style="126" customWidth="1"/>
    <col min="10499" max="10499" width="7.69921875" style="126" customWidth="1"/>
    <col min="10500" max="10502" width="19.5" style="126" customWidth="1"/>
    <col min="10503" max="10503" width="10.69921875" style="126" customWidth="1"/>
    <col min="10504" max="10504" width="8.69921875" style="126"/>
    <col min="10505" max="10509" width="0" style="126" hidden="1" customWidth="1"/>
    <col min="10510" max="10752" width="8.69921875" style="126"/>
    <col min="10753" max="10753" width="4.19921875" style="126" customWidth="1"/>
    <col min="10754" max="10754" width="23" style="126" customWidth="1"/>
    <col min="10755" max="10755" width="7.69921875" style="126" customWidth="1"/>
    <col min="10756" max="10758" width="19.5" style="126" customWidth="1"/>
    <col min="10759" max="10759" width="10.69921875" style="126" customWidth="1"/>
    <col min="10760" max="10760" width="8.69921875" style="126"/>
    <col min="10761" max="10765" width="0" style="126" hidden="1" customWidth="1"/>
    <col min="10766" max="11008" width="8.69921875" style="126"/>
    <col min="11009" max="11009" width="4.19921875" style="126" customWidth="1"/>
    <col min="11010" max="11010" width="23" style="126" customWidth="1"/>
    <col min="11011" max="11011" width="7.69921875" style="126" customWidth="1"/>
    <col min="11012" max="11014" width="19.5" style="126" customWidth="1"/>
    <col min="11015" max="11015" width="10.69921875" style="126" customWidth="1"/>
    <col min="11016" max="11016" width="8.69921875" style="126"/>
    <col min="11017" max="11021" width="0" style="126" hidden="1" customWidth="1"/>
    <col min="11022" max="11264" width="8.69921875" style="126"/>
    <col min="11265" max="11265" width="4.19921875" style="126" customWidth="1"/>
    <col min="11266" max="11266" width="23" style="126" customWidth="1"/>
    <col min="11267" max="11267" width="7.69921875" style="126" customWidth="1"/>
    <col min="11268" max="11270" width="19.5" style="126" customWidth="1"/>
    <col min="11271" max="11271" width="10.69921875" style="126" customWidth="1"/>
    <col min="11272" max="11272" width="8.69921875" style="126"/>
    <col min="11273" max="11277" width="0" style="126" hidden="1" customWidth="1"/>
    <col min="11278" max="11520" width="8.69921875" style="126"/>
    <col min="11521" max="11521" width="4.19921875" style="126" customWidth="1"/>
    <col min="11522" max="11522" width="23" style="126" customWidth="1"/>
    <col min="11523" max="11523" width="7.69921875" style="126" customWidth="1"/>
    <col min="11524" max="11526" width="19.5" style="126" customWidth="1"/>
    <col min="11527" max="11527" width="10.69921875" style="126" customWidth="1"/>
    <col min="11528" max="11528" width="8.69921875" style="126"/>
    <col min="11529" max="11533" width="0" style="126" hidden="1" customWidth="1"/>
    <col min="11534" max="11776" width="8.69921875" style="126"/>
    <col min="11777" max="11777" width="4.19921875" style="126" customWidth="1"/>
    <col min="11778" max="11778" width="23" style="126" customWidth="1"/>
    <col min="11779" max="11779" width="7.69921875" style="126" customWidth="1"/>
    <col min="11780" max="11782" width="19.5" style="126" customWidth="1"/>
    <col min="11783" max="11783" width="10.69921875" style="126" customWidth="1"/>
    <col min="11784" max="11784" width="8.69921875" style="126"/>
    <col min="11785" max="11789" width="0" style="126" hidden="1" customWidth="1"/>
    <col min="11790" max="12032" width="8.69921875" style="126"/>
    <col min="12033" max="12033" width="4.19921875" style="126" customWidth="1"/>
    <col min="12034" max="12034" width="23" style="126" customWidth="1"/>
    <col min="12035" max="12035" width="7.69921875" style="126" customWidth="1"/>
    <col min="12036" max="12038" width="19.5" style="126" customWidth="1"/>
    <col min="12039" max="12039" width="10.69921875" style="126" customWidth="1"/>
    <col min="12040" max="12040" width="8.69921875" style="126"/>
    <col min="12041" max="12045" width="0" style="126" hidden="1" customWidth="1"/>
    <col min="12046" max="12288" width="8.69921875" style="126"/>
    <col min="12289" max="12289" width="4.19921875" style="126" customWidth="1"/>
    <col min="12290" max="12290" width="23" style="126" customWidth="1"/>
    <col min="12291" max="12291" width="7.69921875" style="126" customWidth="1"/>
    <col min="12292" max="12294" width="19.5" style="126" customWidth="1"/>
    <col min="12295" max="12295" width="10.69921875" style="126" customWidth="1"/>
    <col min="12296" max="12296" width="8.69921875" style="126"/>
    <col min="12297" max="12301" width="0" style="126" hidden="1" customWidth="1"/>
    <col min="12302" max="12544" width="8.69921875" style="126"/>
    <col min="12545" max="12545" width="4.19921875" style="126" customWidth="1"/>
    <col min="12546" max="12546" width="23" style="126" customWidth="1"/>
    <col min="12547" max="12547" width="7.69921875" style="126" customWidth="1"/>
    <col min="12548" max="12550" width="19.5" style="126" customWidth="1"/>
    <col min="12551" max="12551" width="10.69921875" style="126" customWidth="1"/>
    <col min="12552" max="12552" width="8.69921875" style="126"/>
    <col min="12553" max="12557" width="0" style="126" hidden="1" customWidth="1"/>
    <col min="12558" max="12800" width="8.69921875" style="126"/>
    <col min="12801" max="12801" width="4.19921875" style="126" customWidth="1"/>
    <col min="12802" max="12802" width="23" style="126" customWidth="1"/>
    <col min="12803" max="12803" width="7.69921875" style="126" customWidth="1"/>
    <col min="12804" max="12806" width="19.5" style="126" customWidth="1"/>
    <col min="12807" max="12807" width="10.69921875" style="126" customWidth="1"/>
    <col min="12808" max="12808" width="8.69921875" style="126"/>
    <col min="12809" max="12813" width="0" style="126" hidden="1" customWidth="1"/>
    <col min="12814" max="13056" width="8.69921875" style="126"/>
    <col min="13057" max="13057" width="4.19921875" style="126" customWidth="1"/>
    <col min="13058" max="13058" width="23" style="126" customWidth="1"/>
    <col min="13059" max="13059" width="7.69921875" style="126" customWidth="1"/>
    <col min="13060" max="13062" width="19.5" style="126" customWidth="1"/>
    <col min="13063" max="13063" width="10.69921875" style="126" customWidth="1"/>
    <col min="13064" max="13064" width="8.69921875" style="126"/>
    <col min="13065" max="13069" width="0" style="126" hidden="1" customWidth="1"/>
    <col min="13070" max="13312" width="8.69921875" style="126"/>
    <col min="13313" max="13313" width="4.19921875" style="126" customWidth="1"/>
    <col min="13314" max="13314" width="23" style="126" customWidth="1"/>
    <col min="13315" max="13315" width="7.69921875" style="126" customWidth="1"/>
    <col min="13316" max="13318" width="19.5" style="126" customWidth="1"/>
    <col min="13319" max="13319" width="10.69921875" style="126" customWidth="1"/>
    <col min="13320" max="13320" width="8.69921875" style="126"/>
    <col min="13321" max="13325" width="0" style="126" hidden="1" customWidth="1"/>
    <col min="13326" max="13568" width="8.69921875" style="126"/>
    <col min="13569" max="13569" width="4.19921875" style="126" customWidth="1"/>
    <col min="13570" max="13570" width="23" style="126" customWidth="1"/>
    <col min="13571" max="13571" width="7.69921875" style="126" customWidth="1"/>
    <col min="13572" max="13574" width="19.5" style="126" customWidth="1"/>
    <col min="13575" max="13575" width="10.69921875" style="126" customWidth="1"/>
    <col min="13576" max="13576" width="8.69921875" style="126"/>
    <col min="13577" max="13581" width="0" style="126" hidden="1" customWidth="1"/>
    <col min="13582" max="13824" width="8.69921875" style="126"/>
    <col min="13825" max="13825" width="4.19921875" style="126" customWidth="1"/>
    <col min="13826" max="13826" width="23" style="126" customWidth="1"/>
    <col min="13827" max="13827" width="7.69921875" style="126" customWidth="1"/>
    <col min="13828" max="13830" width="19.5" style="126" customWidth="1"/>
    <col min="13831" max="13831" width="10.69921875" style="126" customWidth="1"/>
    <col min="13832" max="13832" width="8.69921875" style="126"/>
    <col min="13833" max="13837" width="0" style="126" hidden="1" customWidth="1"/>
    <col min="13838" max="14080" width="8.69921875" style="126"/>
    <col min="14081" max="14081" width="4.19921875" style="126" customWidth="1"/>
    <col min="14082" max="14082" width="23" style="126" customWidth="1"/>
    <col min="14083" max="14083" width="7.69921875" style="126" customWidth="1"/>
    <col min="14084" max="14086" width="19.5" style="126" customWidth="1"/>
    <col min="14087" max="14087" width="10.69921875" style="126" customWidth="1"/>
    <col min="14088" max="14088" width="8.69921875" style="126"/>
    <col min="14089" max="14093" width="0" style="126" hidden="1" customWidth="1"/>
    <col min="14094" max="14336" width="8.69921875" style="126"/>
    <col min="14337" max="14337" width="4.19921875" style="126" customWidth="1"/>
    <col min="14338" max="14338" width="23" style="126" customWidth="1"/>
    <col min="14339" max="14339" width="7.69921875" style="126" customWidth="1"/>
    <col min="14340" max="14342" width="19.5" style="126" customWidth="1"/>
    <col min="14343" max="14343" width="10.69921875" style="126" customWidth="1"/>
    <col min="14344" max="14344" width="8.69921875" style="126"/>
    <col min="14345" max="14349" width="0" style="126" hidden="1" customWidth="1"/>
    <col min="14350" max="14592" width="8.69921875" style="126"/>
    <col min="14593" max="14593" width="4.19921875" style="126" customWidth="1"/>
    <col min="14594" max="14594" width="23" style="126" customWidth="1"/>
    <col min="14595" max="14595" width="7.69921875" style="126" customWidth="1"/>
    <col min="14596" max="14598" width="19.5" style="126" customWidth="1"/>
    <col min="14599" max="14599" width="10.69921875" style="126" customWidth="1"/>
    <col min="14600" max="14600" width="8.69921875" style="126"/>
    <col min="14601" max="14605" width="0" style="126" hidden="1" customWidth="1"/>
    <col min="14606" max="14848" width="8.69921875" style="126"/>
    <col min="14849" max="14849" width="4.19921875" style="126" customWidth="1"/>
    <col min="14850" max="14850" width="23" style="126" customWidth="1"/>
    <col min="14851" max="14851" width="7.69921875" style="126" customWidth="1"/>
    <col min="14852" max="14854" width="19.5" style="126" customWidth="1"/>
    <col min="14855" max="14855" width="10.69921875" style="126" customWidth="1"/>
    <col min="14856" max="14856" width="8.69921875" style="126"/>
    <col min="14857" max="14861" width="0" style="126" hidden="1" customWidth="1"/>
    <col min="14862" max="15104" width="8.69921875" style="126"/>
    <col min="15105" max="15105" width="4.19921875" style="126" customWidth="1"/>
    <col min="15106" max="15106" width="23" style="126" customWidth="1"/>
    <col min="15107" max="15107" width="7.69921875" style="126" customWidth="1"/>
    <col min="15108" max="15110" width="19.5" style="126" customWidth="1"/>
    <col min="15111" max="15111" width="10.69921875" style="126" customWidth="1"/>
    <col min="15112" max="15112" width="8.69921875" style="126"/>
    <col min="15113" max="15117" width="0" style="126" hidden="1" customWidth="1"/>
    <col min="15118" max="15360" width="8.69921875" style="126"/>
    <col min="15361" max="15361" width="4.19921875" style="126" customWidth="1"/>
    <col min="15362" max="15362" width="23" style="126" customWidth="1"/>
    <col min="15363" max="15363" width="7.69921875" style="126" customWidth="1"/>
    <col min="15364" max="15366" width="19.5" style="126" customWidth="1"/>
    <col min="15367" max="15367" width="10.69921875" style="126" customWidth="1"/>
    <col min="15368" max="15368" width="8.69921875" style="126"/>
    <col min="15369" max="15373" width="0" style="126" hidden="1" customWidth="1"/>
    <col min="15374" max="15616" width="8.69921875" style="126"/>
    <col min="15617" max="15617" width="4.19921875" style="126" customWidth="1"/>
    <col min="15618" max="15618" width="23" style="126" customWidth="1"/>
    <col min="15619" max="15619" width="7.69921875" style="126" customWidth="1"/>
    <col min="15620" max="15622" width="19.5" style="126" customWidth="1"/>
    <col min="15623" max="15623" width="10.69921875" style="126" customWidth="1"/>
    <col min="15624" max="15624" width="8.69921875" style="126"/>
    <col min="15625" max="15629" width="0" style="126" hidden="1" customWidth="1"/>
    <col min="15630" max="15872" width="8.69921875" style="126"/>
    <col min="15873" max="15873" width="4.19921875" style="126" customWidth="1"/>
    <col min="15874" max="15874" width="23" style="126" customWidth="1"/>
    <col min="15875" max="15875" width="7.69921875" style="126" customWidth="1"/>
    <col min="15876" max="15878" width="19.5" style="126" customWidth="1"/>
    <col min="15879" max="15879" width="10.69921875" style="126" customWidth="1"/>
    <col min="15880" max="15880" width="8.69921875" style="126"/>
    <col min="15881" max="15885" width="0" style="126" hidden="1" customWidth="1"/>
    <col min="15886" max="16128" width="8.69921875" style="126"/>
    <col min="16129" max="16129" width="4.19921875" style="126" customWidth="1"/>
    <col min="16130" max="16130" width="23" style="126" customWidth="1"/>
    <col min="16131" max="16131" width="7.69921875" style="126" customWidth="1"/>
    <col min="16132" max="16134" width="19.5" style="126" customWidth="1"/>
    <col min="16135" max="16135" width="10.69921875" style="126" customWidth="1"/>
    <col min="16136" max="16136" width="8.69921875" style="126"/>
    <col min="16137" max="16141" width="0" style="126" hidden="1" customWidth="1"/>
    <col min="16142" max="16384" width="8.69921875" style="126"/>
  </cols>
  <sheetData>
    <row r="1" spans="1:12" ht="18" customHeight="1">
      <c r="A1" s="267" t="s">
        <v>305</v>
      </c>
      <c r="F1" s="1340" t="s">
        <v>306</v>
      </c>
      <c r="G1" s="1340"/>
    </row>
    <row r="2" spans="1:12" ht="3.75" customHeight="1">
      <c r="A2" s="269"/>
    </row>
    <row r="3" spans="1:12" ht="21.75" customHeight="1">
      <c r="A3" s="1341" t="s">
        <v>307</v>
      </c>
      <c r="B3" s="1341"/>
      <c r="C3" s="1341"/>
      <c r="D3" s="1341"/>
      <c r="E3" s="1341"/>
      <c r="F3" s="1341"/>
      <c r="G3" s="1341"/>
    </row>
    <row r="4" spans="1:12" ht="18" customHeight="1">
      <c r="A4" s="270"/>
      <c r="B4" s="270"/>
      <c r="C4" s="270"/>
      <c r="D4" s="270"/>
      <c r="E4" s="270"/>
      <c r="F4" s="1342" t="s">
        <v>154</v>
      </c>
      <c r="G4" s="1342"/>
    </row>
    <row r="5" spans="1:12" ht="27" customHeight="1" thickBot="1">
      <c r="A5" s="270"/>
      <c r="B5" s="271" t="s">
        <v>155</v>
      </c>
      <c r="C5" s="1343"/>
      <c r="D5" s="1344"/>
      <c r="E5" s="1344"/>
      <c r="F5" s="1344"/>
      <c r="G5" s="1345"/>
    </row>
    <row r="6" spans="1:12" ht="14.25" customHeight="1" thickTop="1">
      <c r="B6" s="1346" t="s">
        <v>308</v>
      </c>
      <c r="C6" s="272"/>
      <c r="D6" s="273"/>
      <c r="E6" s="274"/>
      <c r="F6" s="274"/>
      <c r="G6" s="275"/>
    </row>
    <row r="7" spans="1:12" ht="24.9" customHeight="1">
      <c r="B7" s="1347"/>
      <c r="C7" s="276"/>
      <c r="D7" s="277"/>
      <c r="E7" s="278" t="s">
        <v>128</v>
      </c>
      <c r="F7" s="278" t="s">
        <v>132</v>
      </c>
      <c r="G7" s="279"/>
    </row>
    <row r="8" spans="1:12" ht="24.9" customHeight="1">
      <c r="B8" s="1347"/>
      <c r="C8" s="276"/>
      <c r="D8" s="277" t="s">
        <v>309</v>
      </c>
      <c r="E8" s="280"/>
      <c r="F8" s="280"/>
      <c r="G8" s="279"/>
      <c r="K8" s="281" t="s">
        <v>129</v>
      </c>
      <c r="L8" s="281" t="s">
        <v>310</v>
      </c>
    </row>
    <row r="9" spans="1:12" ht="24.9" customHeight="1">
      <c r="B9" s="1347"/>
      <c r="C9" s="276"/>
      <c r="D9" s="282" t="s">
        <v>311</v>
      </c>
      <c r="E9" s="280"/>
      <c r="F9" s="280"/>
      <c r="G9" s="279"/>
      <c r="K9" s="281" t="s">
        <v>131</v>
      </c>
      <c r="L9" s="281" t="s">
        <v>312</v>
      </c>
    </row>
    <row r="10" spans="1:12" ht="24.9" customHeight="1">
      <c r="B10" s="1347"/>
      <c r="C10" s="276"/>
      <c r="D10" s="282" t="s">
        <v>313</v>
      </c>
      <c r="E10" s="283">
        <v>0</v>
      </c>
      <c r="F10" s="283">
        <v>0</v>
      </c>
      <c r="G10" s="279"/>
      <c r="K10" s="281"/>
      <c r="L10" s="281" t="s">
        <v>202</v>
      </c>
    </row>
    <row r="11" spans="1:12" ht="24.9" customHeight="1">
      <c r="B11" s="1347"/>
      <c r="C11" s="276"/>
      <c r="D11" s="282" t="s">
        <v>314</v>
      </c>
      <c r="E11" s="284"/>
      <c r="F11" s="284"/>
      <c r="G11" s="279"/>
    </row>
    <row r="12" spans="1:12" ht="24.9" customHeight="1">
      <c r="B12" s="1347"/>
      <c r="C12" s="276"/>
      <c r="D12" s="282" t="s">
        <v>315</v>
      </c>
      <c r="E12" s="284"/>
      <c r="F12" s="284"/>
      <c r="G12" s="279"/>
    </row>
    <row r="13" spans="1:12" ht="24.9" customHeight="1">
      <c r="B13" s="1347"/>
      <c r="C13" s="276"/>
      <c r="D13" s="282" t="s">
        <v>316</v>
      </c>
      <c r="E13" s="284"/>
      <c r="F13" s="284"/>
      <c r="G13" s="279"/>
    </row>
    <row r="14" spans="1:12" ht="12" customHeight="1">
      <c r="B14" s="1348"/>
      <c r="C14" s="285"/>
      <c r="D14" s="286"/>
      <c r="E14" s="286"/>
      <c r="F14" s="286"/>
      <c r="G14" s="287"/>
    </row>
    <row r="15" spans="1:12" ht="37.5" customHeight="1">
      <c r="B15" s="1339" t="s">
        <v>317</v>
      </c>
      <c r="C15" s="1339"/>
      <c r="D15" s="1339"/>
      <c r="E15" s="1339"/>
      <c r="F15" s="1339"/>
      <c r="G15" s="1339"/>
    </row>
    <row r="16" spans="1:12">
      <c r="B16" s="1349" t="s">
        <v>318</v>
      </c>
      <c r="C16" s="288"/>
      <c r="D16" s="288"/>
      <c r="E16" s="288"/>
      <c r="F16" s="288"/>
      <c r="G16" s="289"/>
    </row>
    <row r="17" spans="2:9" ht="38.25" customHeight="1">
      <c r="B17" s="1350"/>
      <c r="C17" s="290"/>
      <c r="D17" s="277" t="s">
        <v>319</v>
      </c>
      <c r="E17" s="280"/>
      <c r="F17" s="1352"/>
      <c r="G17" s="1353"/>
    </row>
    <row r="18" spans="2:9" ht="42.75" customHeight="1">
      <c r="B18" s="1350"/>
      <c r="C18" s="290"/>
      <c r="D18" s="291" t="s">
        <v>320</v>
      </c>
      <c r="E18" s="292"/>
      <c r="G18" s="279"/>
      <c r="I18" s="281">
        <v>2</v>
      </c>
    </row>
    <row r="19" spans="2:9" ht="17.25" customHeight="1">
      <c r="B19" s="1350"/>
      <c r="C19" s="290"/>
      <c r="E19" s="290"/>
      <c r="F19" s="290"/>
      <c r="G19" s="279"/>
    </row>
    <row r="20" spans="2:9" ht="21.75" customHeight="1">
      <c r="B20" s="1350"/>
      <c r="C20" s="290"/>
      <c r="D20" s="290" t="s">
        <v>321</v>
      </c>
      <c r="F20" s="290"/>
      <c r="G20" s="279"/>
    </row>
    <row r="21" spans="2:9" ht="4.5" customHeight="1">
      <c r="B21" s="1350"/>
      <c r="C21" s="290"/>
      <c r="E21" s="290"/>
      <c r="F21" s="290"/>
      <c r="G21" s="279"/>
    </row>
    <row r="22" spans="2:9" ht="26.1" customHeight="1">
      <c r="B22" s="1350"/>
      <c r="C22" s="290"/>
      <c r="D22" s="293" t="s">
        <v>322</v>
      </c>
      <c r="E22" s="293" t="s">
        <v>178</v>
      </c>
      <c r="G22" s="279"/>
    </row>
    <row r="23" spans="2:9" ht="26.1" customHeight="1">
      <c r="B23" s="1350"/>
      <c r="C23" s="290"/>
      <c r="D23" s="294"/>
      <c r="E23" s="294"/>
      <c r="G23" s="279"/>
    </row>
    <row r="24" spans="2:9" ht="26.1" customHeight="1">
      <c r="B24" s="1350"/>
      <c r="C24" s="290"/>
      <c r="D24" s="294"/>
      <c r="E24" s="294"/>
      <c r="G24" s="279"/>
    </row>
    <row r="25" spans="2:9" ht="26.1" customHeight="1">
      <c r="B25" s="1350"/>
      <c r="C25" s="290"/>
      <c r="D25" s="294"/>
      <c r="E25" s="294"/>
      <c r="G25" s="279"/>
    </row>
    <row r="26" spans="2:9" ht="26.1" customHeight="1">
      <c r="B26" s="1350"/>
      <c r="C26" s="290"/>
      <c r="D26" s="294"/>
      <c r="E26" s="294"/>
      <c r="G26" s="279"/>
    </row>
    <row r="27" spans="2:9" ht="26.1" customHeight="1">
      <c r="B27" s="1350"/>
      <c r="C27" s="290"/>
      <c r="D27" s="294"/>
      <c r="E27" s="294"/>
      <c r="G27" s="279"/>
    </row>
    <row r="28" spans="2:9" ht="26.1" customHeight="1">
      <c r="B28" s="1350"/>
      <c r="C28" s="290"/>
      <c r="D28" s="294"/>
      <c r="E28" s="294"/>
      <c r="G28" s="279"/>
    </row>
    <row r="29" spans="2:9" ht="7.5" customHeight="1">
      <c r="B29" s="1351"/>
      <c r="C29" s="286"/>
      <c r="D29" s="286"/>
      <c r="E29" s="286"/>
      <c r="F29" s="286"/>
      <c r="G29" s="287"/>
    </row>
    <row r="30" spans="2:9" ht="13.8" thickBot="1">
      <c r="B30" s="295"/>
      <c r="C30" s="296"/>
      <c r="D30" s="297"/>
      <c r="E30" s="297"/>
      <c r="F30" s="297"/>
      <c r="G30" s="298"/>
    </row>
    <row r="31" spans="2:9" ht="14.4" thickTop="1" thickBot="1">
      <c r="B31" s="299" t="s">
        <v>323</v>
      </c>
      <c r="C31" s="300"/>
      <c r="D31" s="301" t="s">
        <v>324</v>
      </c>
      <c r="E31" s="1354" t="str">
        <f>IF(AND(E17&gt;=1,I18=1,OR(E23&lt;&gt;"",E24&lt;&gt;"",E25&lt;&gt;"",E26&lt;&gt;"",E27&lt;&gt;"",E28&lt;&gt;"")),"栄養マネジメント加算該当","非該当")</f>
        <v>非該当</v>
      </c>
      <c r="F31" s="1355"/>
      <c r="G31" s="302"/>
    </row>
    <row r="32" spans="2:9" ht="13.8" thickTop="1">
      <c r="B32" s="299"/>
      <c r="C32" s="276"/>
      <c r="D32" s="290"/>
      <c r="E32" s="290"/>
      <c r="F32" s="290"/>
      <c r="G32" s="279"/>
    </row>
    <row r="33" spans="2:7" ht="7.5" customHeight="1">
      <c r="B33" s="288"/>
      <c r="C33" s="288"/>
      <c r="D33" s="288"/>
      <c r="E33" s="288"/>
      <c r="F33" s="288"/>
      <c r="G33" s="288"/>
    </row>
    <row r="34" spans="2:7" ht="79.2" customHeight="1">
      <c r="B34" s="1356" t="s">
        <v>325</v>
      </c>
      <c r="C34" s="1356"/>
      <c r="D34" s="1356"/>
      <c r="E34" s="1356"/>
      <c r="F34" s="1356"/>
      <c r="G34" s="1356"/>
    </row>
    <row r="35" spans="2:7" ht="24.75" customHeight="1">
      <c r="B35" s="1357" t="s">
        <v>326</v>
      </c>
      <c r="C35" s="1357"/>
      <c r="D35" s="1357"/>
      <c r="E35" s="1357"/>
      <c r="F35" s="1357"/>
      <c r="G35" s="1357"/>
    </row>
    <row r="36" spans="2:7" ht="13.5" customHeight="1">
      <c r="B36" s="1357"/>
      <c r="C36" s="1357"/>
      <c r="D36" s="1357"/>
      <c r="E36" s="1357"/>
      <c r="F36" s="1357"/>
      <c r="G36" s="1357"/>
    </row>
    <row r="37" spans="2:7" ht="299.25" customHeight="1">
      <c r="B37" s="1357"/>
      <c r="C37" s="1357"/>
      <c r="D37" s="1357"/>
      <c r="E37" s="1357"/>
      <c r="F37" s="1357"/>
      <c r="G37" s="1357"/>
    </row>
    <row r="40" spans="2:7">
      <c r="C40" s="126" t="s">
        <v>172</v>
      </c>
    </row>
  </sheetData>
  <sheetProtection algorithmName="SHA-512" hashValue="6c/+v7bVRQ+i1kCSh/KSEBW9Jr8uc6xcVjjc92Vsvy3UWbkg45d7X4Wfakl5aM265daFSVJt1LGbXdR6y8ip2w==" saltValue="hKmc/0Cqo7+hf73cZAJ4DQ==" spinCount="100000" sheet="1" objects="1" scenarios="1"/>
  <mergeCells count="11">
    <mergeCell ref="B16:B29"/>
    <mergeCell ref="F17:G17"/>
    <mergeCell ref="E31:F31"/>
    <mergeCell ref="B34:G34"/>
    <mergeCell ref="B35:G37"/>
    <mergeCell ref="B15:G15"/>
    <mergeCell ref="F1:G1"/>
    <mergeCell ref="A3:G3"/>
    <mergeCell ref="F4:G4"/>
    <mergeCell ref="C5:G5"/>
    <mergeCell ref="B6:B14"/>
  </mergeCells>
  <phoneticPr fontId="3"/>
  <dataValidations count="3">
    <dataValidation type="list" allowBlank="1" showInputMessage="1" showErrorMessage="1" sqref="E9:F9 JA9:JB9 SW9:SX9 ACS9:ACT9 AMO9:AMP9 AWK9:AWL9 BGG9:BGH9 BQC9:BQD9 BZY9:BZZ9 CJU9:CJV9 CTQ9:CTR9 DDM9:DDN9 DNI9:DNJ9 DXE9:DXF9 EHA9:EHB9 EQW9:EQX9 FAS9:FAT9 FKO9:FKP9 FUK9:FUL9 GEG9:GEH9 GOC9:GOD9 GXY9:GXZ9 HHU9:HHV9 HRQ9:HRR9 IBM9:IBN9 ILI9:ILJ9 IVE9:IVF9 JFA9:JFB9 JOW9:JOX9 JYS9:JYT9 KIO9:KIP9 KSK9:KSL9 LCG9:LCH9 LMC9:LMD9 LVY9:LVZ9 MFU9:MFV9 MPQ9:MPR9 MZM9:MZN9 NJI9:NJJ9 NTE9:NTF9 ODA9:ODB9 OMW9:OMX9 OWS9:OWT9 PGO9:PGP9 PQK9:PQL9 QAG9:QAH9 QKC9:QKD9 QTY9:QTZ9 RDU9:RDV9 RNQ9:RNR9 RXM9:RXN9 SHI9:SHJ9 SRE9:SRF9 TBA9:TBB9 TKW9:TKX9 TUS9:TUT9 UEO9:UEP9 UOK9:UOL9 UYG9:UYH9 VIC9:VID9 VRY9:VRZ9 WBU9:WBV9 WLQ9:WLR9 WVM9:WVN9 E65545:F65545 JA65545:JB65545 SW65545:SX65545 ACS65545:ACT65545 AMO65545:AMP65545 AWK65545:AWL65545 BGG65545:BGH65545 BQC65545:BQD65545 BZY65545:BZZ65545 CJU65545:CJV65545 CTQ65545:CTR65545 DDM65545:DDN65545 DNI65545:DNJ65545 DXE65545:DXF65545 EHA65545:EHB65545 EQW65545:EQX65545 FAS65545:FAT65545 FKO65545:FKP65545 FUK65545:FUL65545 GEG65545:GEH65545 GOC65545:GOD65545 GXY65545:GXZ65545 HHU65545:HHV65545 HRQ65545:HRR65545 IBM65545:IBN65545 ILI65545:ILJ65545 IVE65545:IVF65545 JFA65545:JFB65545 JOW65545:JOX65545 JYS65545:JYT65545 KIO65545:KIP65545 KSK65545:KSL65545 LCG65545:LCH65545 LMC65545:LMD65545 LVY65545:LVZ65545 MFU65545:MFV65545 MPQ65545:MPR65545 MZM65545:MZN65545 NJI65545:NJJ65545 NTE65545:NTF65545 ODA65545:ODB65545 OMW65545:OMX65545 OWS65545:OWT65545 PGO65545:PGP65545 PQK65545:PQL65545 QAG65545:QAH65545 QKC65545:QKD65545 QTY65545:QTZ65545 RDU65545:RDV65545 RNQ65545:RNR65545 RXM65545:RXN65545 SHI65545:SHJ65545 SRE65545:SRF65545 TBA65545:TBB65545 TKW65545:TKX65545 TUS65545:TUT65545 UEO65545:UEP65545 UOK65545:UOL65545 UYG65545:UYH65545 VIC65545:VID65545 VRY65545:VRZ65545 WBU65545:WBV65545 WLQ65545:WLR65545 WVM65545:WVN65545 E131081:F131081 JA131081:JB131081 SW131081:SX131081 ACS131081:ACT131081 AMO131081:AMP131081 AWK131081:AWL131081 BGG131081:BGH131081 BQC131081:BQD131081 BZY131081:BZZ131081 CJU131081:CJV131081 CTQ131081:CTR131081 DDM131081:DDN131081 DNI131081:DNJ131081 DXE131081:DXF131081 EHA131081:EHB131081 EQW131081:EQX131081 FAS131081:FAT131081 FKO131081:FKP131081 FUK131081:FUL131081 GEG131081:GEH131081 GOC131081:GOD131081 GXY131081:GXZ131081 HHU131081:HHV131081 HRQ131081:HRR131081 IBM131081:IBN131081 ILI131081:ILJ131081 IVE131081:IVF131081 JFA131081:JFB131081 JOW131081:JOX131081 JYS131081:JYT131081 KIO131081:KIP131081 KSK131081:KSL131081 LCG131081:LCH131081 LMC131081:LMD131081 LVY131081:LVZ131081 MFU131081:MFV131081 MPQ131081:MPR131081 MZM131081:MZN131081 NJI131081:NJJ131081 NTE131081:NTF131081 ODA131081:ODB131081 OMW131081:OMX131081 OWS131081:OWT131081 PGO131081:PGP131081 PQK131081:PQL131081 QAG131081:QAH131081 QKC131081:QKD131081 QTY131081:QTZ131081 RDU131081:RDV131081 RNQ131081:RNR131081 RXM131081:RXN131081 SHI131081:SHJ131081 SRE131081:SRF131081 TBA131081:TBB131081 TKW131081:TKX131081 TUS131081:TUT131081 UEO131081:UEP131081 UOK131081:UOL131081 UYG131081:UYH131081 VIC131081:VID131081 VRY131081:VRZ131081 WBU131081:WBV131081 WLQ131081:WLR131081 WVM131081:WVN131081 E196617:F196617 JA196617:JB196617 SW196617:SX196617 ACS196617:ACT196617 AMO196617:AMP196617 AWK196617:AWL196617 BGG196617:BGH196617 BQC196617:BQD196617 BZY196617:BZZ196617 CJU196617:CJV196617 CTQ196617:CTR196617 DDM196617:DDN196617 DNI196617:DNJ196617 DXE196617:DXF196617 EHA196617:EHB196617 EQW196617:EQX196617 FAS196617:FAT196617 FKO196617:FKP196617 FUK196617:FUL196617 GEG196617:GEH196617 GOC196617:GOD196617 GXY196617:GXZ196617 HHU196617:HHV196617 HRQ196617:HRR196617 IBM196617:IBN196617 ILI196617:ILJ196617 IVE196617:IVF196617 JFA196617:JFB196617 JOW196617:JOX196617 JYS196617:JYT196617 KIO196617:KIP196617 KSK196617:KSL196617 LCG196617:LCH196617 LMC196617:LMD196617 LVY196617:LVZ196617 MFU196617:MFV196617 MPQ196617:MPR196617 MZM196617:MZN196617 NJI196617:NJJ196617 NTE196617:NTF196617 ODA196617:ODB196617 OMW196617:OMX196617 OWS196617:OWT196617 PGO196617:PGP196617 PQK196617:PQL196617 QAG196617:QAH196617 QKC196617:QKD196617 QTY196617:QTZ196617 RDU196617:RDV196617 RNQ196617:RNR196617 RXM196617:RXN196617 SHI196617:SHJ196617 SRE196617:SRF196617 TBA196617:TBB196617 TKW196617:TKX196617 TUS196617:TUT196617 UEO196617:UEP196617 UOK196617:UOL196617 UYG196617:UYH196617 VIC196617:VID196617 VRY196617:VRZ196617 WBU196617:WBV196617 WLQ196617:WLR196617 WVM196617:WVN196617 E262153:F262153 JA262153:JB262153 SW262153:SX262153 ACS262153:ACT262153 AMO262153:AMP262153 AWK262153:AWL262153 BGG262153:BGH262153 BQC262153:BQD262153 BZY262153:BZZ262153 CJU262153:CJV262153 CTQ262153:CTR262153 DDM262153:DDN262153 DNI262153:DNJ262153 DXE262153:DXF262153 EHA262153:EHB262153 EQW262153:EQX262153 FAS262153:FAT262153 FKO262153:FKP262153 FUK262153:FUL262153 GEG262153:GEH262153 GOC262153:GOD262153 GXY262153:GXZ262153 HHU262153:HHV262153 HRQ262153:HRR262153 IBM262153:IBN262153 ILI262153:ILJ262153 IVE262153:IVF262153 JFA262153:JFB262153 JOW262153:JOX262153 JYS262153:JYT262153 KIO262153:KIP262153 KSK262153:KSL262153 LCG262153:LCH262153 LMC262153:LMD262153 LVY262153:LVZ262153 MFU262153:MFV262153 MPQ262153:MPR262153 MZM262153:MZN262153 NJI262153:NJJ262153 NTE262153:NTF262153 ODA262153:ODB262153 OMW262153:OMX262153 OWS262153:OWT262153 PGO262153:PGP262153 PQK262153:PQL262153 QAG262153:QAH262153 QKC262153:QKD262153 QTY262153:QTZ262153 RDU262153:RDV262153 RNQ262153:RNR262153 RXM262153:RXN262153 SHI262153:SHJ262153 SRE262153:SRF262153 TBA262153:TBB262153 TKW262153:TKX262153 TUS262153:TUT262153 UEO262153:UEP262153 UOK262153:UOL262153 UYG262153:UYH262153 VIC262153:VID262153 VRY262153:VRZ262153 WBU262153:WBV262153 WLQ262153:WLR262153 WVM262153:WVN262153 E327689:F327689 JA327689:JB327689 SW327689:SX327689 ACS327689:ACT327689 AMO327689:AMP327689 AWK327689:AWL327689 BGG327689:BGH327689 BQC327689:BQD327689 BZY327689:BZZ327689 CJU327689:CJV327689 CTQ327689:CTR327689 DDM327689:DDN327689 DNI327689:DNJ327689 DXE327689:DXF327689 EHA327689:EHB327689 EQW327689:EQX327689 FAS327689:FAT327689 FKO327689:FKP327689 FUK327689:FUL327689 GEG327689:GEH327689 GOC327689:GOD327689 GXY327689:GXZ327689 HHU327689:HHV327689 HRQ327689:HRR327689 IBM327689:IBN327689 ILI327689:ILJ327689 IVE327689:IVF327689 JFA327689:JFB327689 JOW327689:JOX327689 JYS327689:JYT327689 KIO327689:KIP327689 KSK327689:KSL327689 LCG327689:LCH327689 LMC327689:LMD327689 LVY327689:LVZ327689 MFU327689:MFV327689 MPQ327689:MPR327689 MZM327689:MZN327689 NJI327689:NJJ327689 NTE327689:NTF327689 ODA327689:ODB327689 OMW327689:OMX327689 OWS327689:OWT327689 PGO327689:PGP327689 PQK327689:PQL327689 QAG327689:QAH327689 QKC327689:QKD327689 QTY327689:QTZ327689 RDU327689:RDV327689 RNQ327689:RNR327689 RXM327689:RXN327689 SHI327689:SHJ327689 SRE327689:SRF327689 TBA327689:TBB327689 TKW327689:TKX327689 TUS327689:TUT327689 UEO327689:UEP327689 UOK327689:UOL327689 UYG327689:UYH327689 VIC327689:VID327689 VRY327689:VRZ327689 WBU327689:WBV327689 WLQ327689:WLR327689 WVM327689:WVN327689 E393225:F393225 JA393225:JB393225 SW393225:SX393225 ACS393225:ACT393225 AMO393225:AMP393225 AWK393225:AWL393225 BGG393225:BGH393225 BQC393225:BQD393225 BZY393225:BZZ393225 CJU393225:CJV393225 CTQ393225:CTR393225 DDM393225:DDN393225 DNI393225:DNJ393225 DXE393225:DXF393225 EHA393225:EHB393225 EQW393225:EQX393225 FAS393225:FAT393225 FKO393225:FKP393225 FUK393225:FUL393225 GEG393225:GEH393225 GOC393225:GOD393225 GXY393225:GXZ393225 HHU393225:HHV393225 HRQ393225:HRR393225 IBM393225:IBN393225 ILI393225:ILJ393225 IVE393225:IVF393225 JFA393225:JFB393225 JOW393225:JOX393225 JYS393225:JYT393225 KIO393225:KIP393225 KSK393225:KSL393225 LCG393225:LCH393225 LMC393225:LMD393225 LVY393225:LVZ393225 MFU393225:MFV393225 MPQ393225:MPR393225 MZM393225:MZN393225 NJI393225:NJJ393225 NTE393225:NTF393225 ODA393225:ODB393225 OMW393225:OMX393225 OWS393225:OWT393225 PGO393225:PGP393225 PQK393225:PQL393225 QAG393225:QAH393225 QKC393225:QKD393225 QTY393225:QTZ393225 RDU393225:RDV393225 RNQ393225:RNR393225 RXM393225:RXN393225 SHI393225:SHJ393225 SRE393225:SRF393225 TBA393225:TBB393225 TKW393225:TKX393225 TUS393225:TUT393225 UEO393225:UEP393225 UOK393225:UOL393225 UYG393225:UYH393225 VIC393225:VID393225 VRY393225:VRZ393225 WBU393225:WBV393225 WLQ393225:WLR393225 WVM393225:WVN393225 E458761:F458761 JA458761:JB458761 SW458761:SX458761 ACS458761:ACT458761 AMO458761:AMP458761 AWK458761:AWL458761 BGG458761:BGH458761 BQC458761:BQD458761 BZY458761:BZZ458761 CJU458761:CJV458761 CTQ458761:CTR458761 DDM458761:DDN458761 DNI458761:DNJ458761 DXE458761:DXF458761 EHA458761:EHB458761 EQW458761:EQX458761 FAS458761:FAT458761 FKO458761:FKP458761 FUK458761:FUL458761 GEG458761:GEH458761 GOC458761:GOD458761 GXY458761:GXZ458761 HHU458761:HHV458761 HRQ458761:HRR458761 IBM458761:IBN458761 ILI458761:ILJ458761 IVE458761:IVF458761 JFA458761:JFB458761 JOW458761:JOX458761 JYS458761:JYT458761 KIO458761:KIP458761 KSK458761:KSL458761 LCG458761:LCH458761 LMC458761:LMD458761 LVY458761:LVZ458761 MFU458761:MFV458761 MPQ458761:MPR458761 MZM458761:MZN458761 NJI458761:NJJ458761 NTE458761:NTF458761 ODA458761:ODB458761 OMW458761:OMX458761 OWS458761:OWT458761 PGO458761:PGP458761 PQK458761:PQL458761 QAG458761:QAH458761 QKC458761:QKD458761 QTY458761:QTZ458761 RDU458761:RDV458761 RNQ458761:RNR458761 RXM458761:RXN458761 SHI458761:SHJ458761 SRE458761:SRF458761 TBA458761:TBB458761 TKW458761:TKX458761 TUS458761:TUT458761 UEO458761:UEP458761 UOK458761:UOL458761 UYG458761:UYH458761 VIC458761:VID458761 VRY458761:VRZ458761 WBU458761:WBV458761 WLQ458761:WLR458761 WVM458761:WVN458761 E524297:F524297 JA524297:JB524297 SW524297:SX524297 ACS524297:ACT524297 AMO524297:AMP524297 AWK524297:AWL524297 BGG524297:BGH524297 BQC524297:BQD524297 BZY524297:BZZ524297 CJU524297:CJV524297 CTQ524297:CTR524297 DDM524297:DDN524297 DNI524297:DNJ524297 DXE524297:DXF524297 EHA524297:EHB524297 EQW524297:EQX524297 FAS524297:FAT524297 FKO524297:FKP524297 FUK524297:FUL524297 GEG524297:GEH524297 GOC524297:GOD524297 GXY524297:GXZ524297 HHU524297:HHV524297 HRQ524297:HRR524297 IBM524297:IBN524297 ILI524297:ILJ524297 IVE524297:IVF524297 JFA524297:JFB524297 JOW524297:JOX524297 JYS524297:JYT524297 KIO524297:KIP524297 KSK524297:KSL524297 LCG524297:LCH524297 LMC524297:LMD524297 LVY524297:LVZ524297 MFU524297:MFV524297 MPQ524297:MPR524297 MZM524297:MZN524297 NJI524297:NJJ524297 NTE524297:NTF524297 ODA524297:ODB524297 OMW524297:OMX524297 OWS524297:OWT524297 PGO524297:PGP524297 PQK524297:PQL524297 QAG524297:QAH524297 QKC524297:QKD524297 QTY524297:QTZ524297 RDU524297:RDV524297 RNQ524297:RNR524297 RXM524297:RXN524297 SHI524297:SHJ524297 SRE524297:SRF524297 TBA524297:TBB524297 TKW524297:TKX524297 TUS524297:TUT524297 UEO524297:UEP524297 UOK524297:UOL524297 UYG524297:UYH524297 VIC524297:VID524297 VRY524297:VRZ524297 WBU524297:WBV524297 WLQ524297:WLR524297 WVM524297:WVN524297 E589833:F589833 JA589833:JB589833 SW589833:SX589833 ACS589833:ACT589833 AMO589833:AMP589833 AWK589833:AWL589833 BGG589833:BGH589833 BQC589833:BQD589833 BZY589833:BZZ589833 CJU589833:CJV589833 CTQ589833:CTR589833 DDM589833:DDN589833 DNI589833:DNJ589833 DXE589833:DXF589833 EHA589833:EHB589833 EQW589833:EQX589833 FAS589833:FAT589833 FKO589833:FKP589833 FUK589833:FUL589833 GEG589833:GEH589833 GOC589833:GOD589833 GXY589833:GXZ589833 HHU589833:HHV589833 HRQ589833:HRR589833 IBM589833:IBN589833 ILI589833:ILJ589833 IVE589833:IVF589833 JFA589833:JFB589833 JOW589833:JOX589833 JYS589833:JYT589833 KIO589833:KIP589833 KSK589833:KSL589833 LCG589833:LCH589833 LMC589833:LMD589833 LVY589833:LVZ589833 MFU589833:MFV589833 MPQ589833:MPR589833 MZM589833:MZN589833 NJI589833:NJJ589833 NTE589833:NTF589833 ODA589833:ODB589833 OMW589833:OMX589833 OWS589833:OWT589833 PGO589833:PGP589833 PQK589833:PQL589833 QAG589833:QAH589833 QKC589833:QKD589833 QTY589833:QTZ589833 RDU589833:RDV589833 RNQ589833:RNR589833 RXM589833:RXN589833 SHI589833:SHJ589833 SRE589833:SRF589833 TBA589833:TBB589833 TKW589833:TKX589833 TUS589833:TUT589833 UEO589833:UEP589833 UOK589833:UOL589833 UYG589833:UYH589833 VIC589833:VID589833 VRY589833:VRZ589833 WBU589833:WBV589833 WLQ589833:WLR589833 WVM589833:WVN589833 E655369:F655369 JA655369:JB655369 SW655369:SX655369 ACS655369:ACT655369 AMO655369:AMP655369 AWK655369:AWL655369 BGG655369:BGH655369 BQC655369:BQD655369 BZY655369:BZZ655369 CJU655369:CJV655369 CTQ655369:CTR655369 DDM655369:DDN655369 DNI655369:DNJ655369 DXE655369:DXF655369 EHA655369:EHB655369 EQW655369:EQX655369 FAS655369:FAT655369 FKO655369:FKP655369 FUK655369:FUL655369 GEG655369:GEH655369 GOC655369:GOD655369 GXY655369:GXZ655369 HHU655369:HHV655369 HRQ655369:HRR655369 IBM655369:IBN655369 ILI655369:ILJ655369 IVE655369:IVF655369 JFA655369:JFB655369 JOW655369:JOX655369 JYS655369:JYT655369 KIO655369:KIP655369 KSK655369:KSL655369 LCG655369:LCH655369 LMC655369:LMD655369 LVY655369:LVZ655369 MFU655369:MFV655369 MPQ655369:MPR655369 MZM655369:MZN655369 NJI655369:NJJ655369 NTE655369:NTF655369 ODA655369:ODB655369 OMW655369:OMX655369 OWS655369:OWT655369 PGO655369:PGP655369 PQK655369:PQL655369 QAG655369:QAH655369 QKC655369:QKD655369 QTY655369:QTZ655369 RDU655369:RDV655369 RNQ655369:RNR655369 RXM655369:RXN655369 SHI655369:SHJ655369 SRE655369:SRF655369 TBA655369:TBB655369 TKW655369:TKX655369 TUS655369:TUT655369 UEO655369:UEP655369 UOK655369:UOL655369 UYG655369:UYH655369 VIC655369:VID655369 VRY655369:VRZ655369 WBU655369:WBV655369 WLQ655369:WLR655369 WVM655369:WVN655369 E720905:F720905 JA720905:JB720905 SW720905:SX720905 ACS720905:ACT720905 AMO720905:AMP720905 AWK720905:AWL720905 BGG720905:BGH720905 BQC720905:BQD720905 BZY720905:BZZ720905 CJU720905:CJV720905 CTQ720905:CTR720905 DDM720905:DDN720905 DNI720905:DNJ720905 DXE720905:DXF720905 EHA720905:EHB720905 EQW720905:EQX720905 FAS720905:FAT720905 FKO720905:FKP720905 FUK720905:FUL720905 GEG720905:GEH720905 GOC720905:GOD720905 GXY720905:GXZ720905 HHU720905:HHV720905 HRQ720905:HRR720905 IBM720905:IBN720905 ILI720905:ILJ720905 IVE720905:IVF720905 JFA720905:JFB720905 JOW720905:JOX720905 JYS720905:JYT720905 KIO720905:KIP720905 KSK720905:KSL720905 LCG720905:LCH720905 LMC720905:LMD720905 LVY720905:LVZ720905 MFU720905:MFV720905 MPQ720905:MPR720905 MZM720905:MZN720905 NJI720905:NJJ720905 NTE720905:NTF720905 ODA720905:ODB720905 OMW720905:OMX720905 OWS720905:OWT720905 PGO720905:PGP720905 PQK720905:PQL720905 QAG720905:QAH720905 QKC720905:QKD720905 QTY720905:QTZ720905 RDU720905:RDV720905 RNQ720905:RNR720905 RXM720905:RXN720905 SHI720905:SHJ720905 SRE720905:SRF720905 TBA720905:TBB720905 TKW720905:TKX720905 TUS720905:TUT720905 UEO720905:UEP720905 UOK720905:UOL720905 UYG720905:UYH720905 VIC720905:VID720905 VRY720905:VRZ720905 WBU720905:WBV720905 WLQ720905:WLR720905 WVM720905:WVN720905 E786441:F786441 JA786441:JB786441 SW786441:SX786441 ACS786441:ACT786441 AMO786441:AMP786441 AWK786441:AWL786441 BGG786441:BGH786441 BQC786441:BQD786441 BZY786441:BZZ786441 CJU786441:CJV786441 CTQ786441:CTR786441 DDM786441:DDN786441 DNI786441:DNJ786441 DXE786441:DXF786441 EHA786441:EHB786441 EQW786441:EQX786441 FAS786441:FAT786441 FKO786441:FKP786441 FUK786441:FUL786441 GEG786441:GEH786441 GOC786441:GOD786441 GXY786441:GXZ786441 HHU786441:HHV786441 HRQ786441:HRR786441 IBM786441:IBN786441 ILI786441:ILJ786441 IVE786441:IVF786441 JFA786441:JFB786441 JOW786441:JOX786441 JYS786441:JYT786441 KIO786441:KIP786441 KSK786441:KSL786441 LCG786441:LCH786441 LMC786441:LMD786441 LVY786441:LVZ786441 MFU786441:MFV786441 MPQ786441:MPR786441 MZM786441:MZN786441 NJI786441:NJJ786441 NTE786441:NTF786441 ODA786441:ODB786441 OMW786441:OMX786441 OWS786441:OWT786441 PGO786441:PGP786441 PQK786441:PQL786441 QAG786441:QAH786441 QKC786441:QKD786441 QTY786441:QTZ786441 RDU786441:RDV786441 RNQ786441:RNR786441 RXM786441:RXN786441 SHI786441:SHJ786441 SRE786441:SRF786441 TBA786441:TBB786441 TKW786441:TKX786441 TUS786441:TUT786441 UEO786441:UEP786441 UOK786441:UOL786441 UYG786441:UYH786441 VIC786441:VID786441 VRY786441:VRZ786441 WBU786441:WBV786441 WLQ786441:WLR786441 WVM786441:WVN786441 E851977:F851977 JA851977:JB851977 SW851977:SX851977 ACS851977:ACT851977 AMO851977:AMP851977 AWK851977:AWL851977 BGG851977:BGH851977 BQC851977:BQD851977 BZY851977:BZZ851977 CJU851977:CJV851977 CTQ851977:CTR851977 DDM851977:DDN851977 DNI851977:DNJ851977 DXE851977:DXF851977 EHA851977:EHB851977 EQW851977:EQX851977 FAS851977:FAT851977 FKO851977:FKP851977 FUK851977:FUL851977 GEG851977:GEH851977 GOC851977:GOD851977 GXY851977:GXZ851977 HHU851977:HHV851977 HRQ851977:HRR851977 IBM851977:IBN851977 ILI851977:ILJ851977 IVE851977:IVF851977 JFA851977:JFB851977 JOW851977:JOX851977 JYS851977:JYT851977 KIO851977:KIP851977 KSK851977:KSL851977 LCG851977:LCH851977 LMC851977:LMD851977 LVY851977:LVZ851977 MFU851977:MFV851977 MPQ851977:MPR851977 MZM851977:MZN851977 NJI851977:NJJ851977 NTE851977:NTF851977 ODA851977:ODB851977 OMW851977:OMX851977 OWS851977:OWT851977 PGO851977:PGP851977 PQK851977:PQL851977 QAG851977:QAH851977 QKC851977:QKD851977 QTY851977:QTZ851977 RDU851977:RDV851977 RNQ851977:RNR851977 RXM851977:RXN851977 SHI851977:SHJ851977 SRE851977:SRF851977 TBA851977:TBB851977 TKW851977:TKX851977 TUS851977:TUT851977 UEO851977:UEP851977 UOK851977:UOL851977 UYG851977:UYH851977 VIC851977:VID851977 VRY851977:VRZ851977 WBU851977:WBV851977 WLQ851977:WLR851977 WVM851977:WVN851977 E917513:F917513 JA917513:JB917513 SW917513:SX917513 ACS917513:ACT917513 AMO917513:AMP917513 AWK917513:AWL917513 BGG917513:BGH917513 BQC917513:BQD917513 BZY917513:BZZ917513 CJU917513:CJV917513 CTQ917513:CTR917513 DDM917513:DDN917513 DNI917513:DNJ917513 DXE917513:DXF917513 EHA917513:EHB917513 EQW917513:EQX917513 FAS917513:FAT917513 FKO917513:FKP917513 FUK917513:FUL917513 GEG917513:GEH917513 GOC917513:GOD917513 GXY917513:GXZ917513 HHU917513:HHV917513 HRQ917513:HRR917513 IBM917513:IBN917513 ILI917513:ILJ917513 IVE917513:IVF917513 JFA917513:JFB917513 JOW917513:JOX917513 JYS917513:JYT917513 KIO917513:KIP917513 KSK917513:KSL917513 LCG917513:LCH917513 LMC917513:LMD917513 LVY917513:LVZ917513 MFU917513:MFV917513 MPQ917513:MPR917513 MZM917513:MZN917513 NJI917513:NJJ917513 NTE917513:NTF917513 ODA917513:ODB917513 OMW917513:OMX917513 OWS917513:OWT917513 PGO917513:PGP917513 PQK917513:PQL917513 QAG917513:QAH917513 QKC917513:QKD917513 QTY917513:QTZ917513 RDU917513:RDV917513 RNQ917513:RNR917513 RXM917513:RXN917513 SHI917513:SHJ917513 SRE917513:SRF917513 TBA917513:TBB917513 TKW917513:TKX917513 TUS917513:TUT917513 UEO917513:UEP917513 UOK917513:UOL917513 UYG917513:UYH917513 VIC917513:VID917513 VRY917513:VRZ917513 WBU917513:WBV917513 WLQ917513:WLR917513 WVM917513:WVN917513 E983049:F983049 JA983049:JB983049 SW983049:SX983049 ACS983049:ACT983049 AMO983049:AMP983049 AWK983049:AWL983049 BGG983049:BGH983049 BQC983049:BQD983049 BZY983049:BZZ983049 CJU983049:CJV983049 CTQ983049:CTR983049 DDM983049:DDN983049 DNI983049:DNJ983049 DXE983049:DXF983049 EHA983049:EHB983049 EQW983049:EQX983049 FAS983049:FAT983049 FKO983049:FKP983049 FUK983049:FUL983049 GEG983049:GEH983049 GOC983049:GOD983049 GXY983049:GXZ983049 HHU983049:HHV983049 HRQ983049:HRR983049 IBM983049:IBN983049 ILI983049:ILJ983049 IVE983049:IVF983049 JFA983049:JFB983049 JOW983049:JOX983049 JYS983049:JYT983049 KIO983049:KIP983049 KSK983049:KSL983049 LCG983049:LCH983049 LMC983049:LMD983049 LVY983049:LVZ983049 MFU983049:MFV983049 MPQ983049:MPR983049 MZM983049:MZN983049 NJI983049:NJJ983049 NTE983049:NTF983049 ODA983049:ODB983049 OMW983049:OMX983049 OWS983049:OWT983049 PGO983049:PGP983049 PQK983049:PQL983049 QAG983049:QAH983049 QKC983049:QKD983049 QTY983049:QTZ983049 RDU983049:RDV983049 RNQ983049:RNR983049 RXM983049:RXN983049 SHI983049:SHJ983049 SRE983049:SRF983049 TBA983049:TBB983049 TKW983049:TKX983049 TUS983049:TUT983049 UEO983049:UEP983049 UOK983049:UOL983049 UYG983049:UYH983049 VIC983049:VID983049 VRY983049:VRZ983049 WBU983049:WBV983049 WLQ983049:WLR983049 WVM983049:WVN983049">
      <formula1>$L$8:$L$11</formula1>
    </dataValidation>
    <dataValidation type="list" allowBlank="1" showInputMessage="1" showErrorMessage="1" sqref="E8:F8 JA8:JB8 SW8:SX8 ACS8:ACT8 AMO8:AMP8 AWK8:AWL8 BGG8:BGH8 BQC8:BQD8 BZY8:BZZ8 CJU8:CJV8 CTQ8:CTR8 DDM8:DDN8 DNI8:DNJ8 DXE8:DXF8 EHA8:EHB8 EQW8:EQX8 FAS8:FAT8 FKO8:FKP8 FUK8:FUL8 GEG8:GEH8 GOC8:GOD8 GXY8:GXZ8 HHU8:HHV8 HRQ8:HRR8 IBM8:IBN8 ILI8:ILJ8 IVE8:IVF8 JFA8:JFB8 JOW8:JOX8 JYS8:JYT8 KIO8:KIP8 KSK8:KSL8 LCG8:LCH8 LMC8:LMD8 LVY8:LVZ8 MFU8:MFV8 MPQ8:MPR8 MZM8:MZN8 NJI8:NJJ8 NTE8:NTF8 ODA8:ODB8 OMW8:OMX8 OWS8:OWT8 PGO8:PGP8 PQK8:PQL8 QAG8:QAH8 QKC8:QKD8 QTY8:QTZ8 RDU8:RDV8 RNQ8:RNR8 RXM8:RXN8 SHI8:SHJ8 SRE8:SRF8 TBA8:TBB8 TKW8:TKX8 TUS8:TUT8 UEO8:UEP8 UOK8:UOL8 UYG8:UYH8 VIC8:VID8 VRY8:VRZ8 WBU8:WBV8 WLQ8:WLR8 WVM8:WVN8 E65544:F65544 JA65544:JB65544 SW65544:SX65544 ACS65544:ACT65544 AMO65544:AMP65544 AWK65544:AWL65544 BGG65544:BGH65544 BQC65544:BQD65544 BZY65544:BZZ65544 CJU65544:CJV65544 CTQ65544:CTR65544 DDM65544:DDN65544 DNI65544:DNJ65544 DXE65544:DXF65544 EHA65544:EHB65544 EQW65544:EQX65544 FAS65544:FAT65544 FKO65544:FKP65544 FUK65544:FUL65544 GEG65544:GEH65544 GOC65544:GOD65544 GXY65544:GXZ65544 HHU65544:HHV65544 HRQ65544:HRR65544 IBM65544:IBN65544 ILI65544:ILJ65544 IVE65544:IVF65544 JFA65544:JFB65544 JOW65544:JOX65544 JYS65544:JYT65544 KIO65544:KIP65544 KSK65544:KSL65544 LCG65544:LCH65544 LMC65544:LMD65544 LVY65544:LVZ65544 MFU65544:MFV65544 MPQ65544:MPR65544 MZM65544:MZN65544 NJI65544:NJJ65544 NTE65544:NTF65544 ODA65544:ODB65544 OMW65544:OMX65544 OWS65544:OWT65544 PGO65544:PGP65544 PQK65544:PQL65544 QAG65544:QAH65544 QKC65544:QKD65544 QTY65544:QTZ65544 RDU65544:RDV65544 RNQ65544:RNR65544 RXM65544:RXN65544 SHI65544:SHJ65544 SRE65544:SRF65544 TBA65544:TBB65544 TKW65544:TKX65544 TUS65544:TUT65544 UEO65544:UEP65544 UOK65544:UOL65544 UYG65544:UYH65544 VIC65544:VID65544 VRY65544:VRZ65544 WBU65544:WBV65544 WLQ65544:WLR65544 WVM65544:WVN65544 E131080:F131080 JA131080:JB131080 SW131080:SX131080 ACS131080:ACT131080 AMO131080:AMP131080 AWK131080:AWL131080 BGG131080:BGH131080 BQC131080:BQD131080 BZY131080:BZZ131080 CJU131080:CJV131080 CTQ131080:CTR131080 DDM131080:DDN131080 DNI131080:DNJ131080 DXE131080:DXF131080 EHA131080:EHB131080 EQW131080:EQX131080 FAS131080:FAT131080 FKO131080:FKP131080 FUK131080:FUL131080 GEG131080:GEH131080 GOC131080:GOD131080 GXY131080:GXZ131080 HHU131080:HHV131080 HRQ131080:HRR131080 IBM131080:IBN131080 ILI131080:ILJ131080 IVE131080:IVF131080 JFA131080:JFB131080 JOW131080:JOX131080 JYS131080:JYT131080 KIO131080:KIP131080 KSK131080:KSL131080 LCG131080:LCH131080 LMC131080:LMD131080 LVY131080:LVZ131080 MFU131080:MFV131080 MPQ131080:MPR131080 MZM131080:MZN131080 NJI131080:NJJ131080 NTE131080:NTF131080 ODA131080:ODB131080 OMW131080:OMX131080 OWS131080:OWT131080 PGO131080:PGP131080 PQK131080:PQL131080 QAG131080:QAH131080 QKC131080:QKD131080 QTY131080:QTZ131080 RDU131080:RDV131080 RNQ131080:RNR131080 RXM131080:RXN131080 SHI131080:SHJ131080 SRE131080:SRF131080 TBA131080:TBB131080 TKW131080:TKX131080 TUS131080:TUT131080 UEO131080:UEP131080 UOK131080:UOL131080 UYG131080:UYH131080 VIC131080:VID131080 VRY131080:VRZ131080 WBU131080:WBV131080 WLQ131080:WLR131080 WVM131080:WVN131080 E196616:F196616 JA196616:JB196616 SW196616:SX196616 ACS196616:ACT196616 AMO196616:AMP196616 AWK196616:AWL196616 BGG196616:BGH196616 BQC196616:BQD196616 BZY196616:BZZ196616 CJU196616:CJV196616 CTQ196616:CTR196616 DDM196616:DDN196616 DNI196616:DNJ196616 DXE196616:DXF196616 EHA196616:EHB196616 EQW196616:EQX196616 FAS196616:FAT196616 FKO196616:FKP196616 FUK196616:FUL196616 GEG196616:GEH196616 GOC196616:GOD196616 GXY196616:GXZ196616 HHU196616:HHV196616 HRQ196616:HRR196616 IBM196616:IBN196616 ILI196616:ILJ196616 IVE196616:IVF196616 JFA196616:JFB196616 JOW196616:JOX196616 JYS196616:JYT196616 KIO196616:KIP196616 KSK196616:KSL196616 LCG196616:LCH196616 LMC196616:LMD196616 LVY196616:LVZ196616 MFU196616:MFV196616 MPQ196616:MPR196616 MZM196616:MZN196616 NJI196616:NJJ196616 NTE196616:NTF196616 ODA196616:ODB196616 OMW196616:OMX196616 OWS196616:OWT196616 PGO196616:PGP196616 PQK196616:PQL196616 QAG196616:QAH196616 QKC196616:QKD196616 QTY196616:QTZ196616 RDU196616:RDV196616 RNQ196616:RNR196616 RXM196616:RXN196616 SHI196616:SHJ196616 SRE196616:SRF196616 TBA196616:TBB196616 TKW196616:TKX196616 TUS196616:TUT196616 UEO196616:UEP196616 UOK196616:UOL196616 UYG196616:UYH196616 VIC196616:VID196616 VRY196616:VRZ196616 WBU196616:WBV196616 WLQ196616:WLR196616 WVM196616:WVN196616 E262152:F262152 JA262152:JB262152 SW262152:SX262152 ACS262152:ACT262152 AMO262152:AMP262152 AWK262152:AWL262152 BGG262152:BGH262152 BQC262152:BQD262152 BZY262152:BZZ262152 CJU262152:CJV262152 CTQ262152:CTR262152 DDM262152:DDN262152 DNI262152:DNJ262152 DXE262152:DXF262152 EHA262152:EHB262152 EQW262152:EQX262152 FAS262152:FAT262152 FKO262152:FKP262152 FUK262152:FUL262152 GEG262152:GEH262152 GOC262152:GOD262152 GXY262152:GXZ262152 HHU262152:HHV262152 HRQ262152:HRR262152 IBM262152:IBN262152 ILI262152:ILJ262152 IVE262152:IVF262152 JFA262152:JFB262152 JOW262152:JOX262152 JYS262152:JYT262152 KIO262152:KIP262152 KSK262152:KSL262152 LCG262152:LCH262152 LMC262152:LMD262152 LVY262152:LVZ262152 MFU262152:MFV262152 MPQ262152:MPR262152 MZM262152:MZN262152 NJI262152:NJJ262152 NTE262152:NTF262152 ODA262152:ODB262152 OMW262152:OMX262152 OWS262152:OWT262152 PGO262152:PGP262152 PQK262152:PQL262152 QAG262152:QAH262152 QKC262152:QKD262152 QTY262152:QTZ262152 RDU262152:RDV262152 RNQ262152:RNR262152 RXM262152:RXN262152 SHI262152:SHJ262152 SRE262152:SRF262152 TBA262152:TBB262152 TKW262152:TKX262152 TUS262152:TUT262152 UEO262152:UEP262152 UOK262152:UOL262152 UYG262152:UYH262152 VIC262152:VID262152 VRY262152:VRZ262152 WBU262152:WBV262152 WLQ262152:WLR262152 WVM262152:WVN262152 E327688:F327688 JA327688:JB327688 SW327688:SX327688 ACS327688:ACT327688 AMO327688:AMP327688 AWK327688:AWL327688 BGG327688:BGH327688 BQC327688:BQD327688 BZY327688:BZZ327688 CJU327688:CJV327688 CTQ327688:CTR327688 DDM327688:DDN327688 DNI327688:DNJ327688 DXE327688:DXF327688 EHA327688:EHB327688 EQW327688:EQX327688 FAS327688:FAT327688 FKO327688:FKP327688 FUK327688:FUL327688 GEG327688:GEH327688 GOC327688:GOD327688 GXY327688:GXZ327688 HHU327688:HHV327688 HRQ327688:HRR327688 IBM327688:IBN327688 ILI327688:ILJ327688 IVE327688:IVF327688 JFA327688:JFB327688 JOW327688:JOX327688 JYS327688:JYT327688 KIO327688:KIP327688 KSK327688:KSL327688 LCG327688:LCH327688 LMC327688:LMD327688 LVY327688:LVZ327688 MFU327688:MFV327688 MPQ327688:MPR327688 MZM327688:MZN327688 NJI327688:NJJ327688 NTE327688:NTF327688 ODA327688:ODB327688 OMW327688:OMX327688 OWS327688:OWT327688 PGO327688:PGP327688 PQK327688:PQL327688 QAG327688:QAH327688 QKC327688:QKD327688 QTY327688:QTZ327688 RDU327688:RDV327688 RNQ327688:RNR327688 RXM327688:RXN327688 SHI327688:SHJ327688 SRE327688:SRF327688 TBA327688:TBB327688 TKW327688:TKX327688 TUS327688:TUT327688 UEO327688:UEP327688 UOK327688:UOL327688 UYG327688:UYH327688 VIC327688:VID327688 VRY327688:VRZ327688 WBU327688:WBV327688 WLQ327688:WLR327688 WVM327688:WVN327688 E393224:F393224 JA393224:JB393224 SW393224:SX393224 ACS393224:ACT393224 AMO393224:AMP393224 AWK393224:AWL393224 BGG393224:BGH393224 BQC393224:BQD393224 BZY393224:BZZ393224 CJU393224:CJV393224 CTQ393224:CTR393224 DDM393224:DDN393224 DNI393224:DNJ393224 DXE393224:DXF393224 EHA393224:EHB393224 EQW393224:EQX393224 FAS393224:FAT393224 FKO393224:FKP393224 FUK393224:FUL393224 GEG393224:GEH393224 GOC393224:GOD393224 GXY393224:GXZ393224 HHU393224:HHV393224 HRQ393224:HRR393224 IBM393224:IBN393224 ILI393224:ILJ393224 IVE393224:IVF393224 JFA393224:JFB393224 JOW393224:JOX393224 JYS393224:JYT393224 KIO393224:KIP393224 KSK393224:KSL393224 LCG393224:LCH393224 LMC393224:LMD393224 LVY393224:LVZ393224 MFU393224:MFV393224 MPQ393224:MPR393224 MZM393224:MZN393224 NJI393224:NJJ393224 NTE393224:NTF393224 ODA393224:ODB393224 OMW393224:OMX393224 OWS393224:OWT393224 PGO393224:PGP393224 PQK393224:PQL393224 QAG393224:QAH393224 QKC393224:QKD393224 QTY393224:QTZ393224 RDU393224:RDV393224 RNQ393224:RNR393224 RXM393224:RXN393224 SHI393224:SHJ393224 SRE393224:SRF393224 TBA393224:TBB393224 TKW393224:TKX393224 TUS393224:TUT393224 UEO393224:UEP393224 UOK393224:UOL393224 UYG393224:UYH393224 VIC393224:VID393224 VRY393224:VRZ393224 WBU393224:WBV393224 WLQ393224:WLR393224 WVM393224:WVN393224 E458760:F458760 JA458760:JB458760 SW458760:SX458760 ACS458760:ACT458760 AMO458760:AMP458760 AWK458760:AWL458760 BGG458760:BGH458760 BQC458760:BQD458760 BZY458760:BZZ458760 CJU458760:CJV458760 CTQ458760:CTR458760 DDM458760:DDN458760 DNI458760:DNJ458760 DXE458760:DXF458760 EHA458760:EHB458760 EQW458760:EQX458760 FAS458760:FAT458760 FKO458760:FKP458760 FUK458760:FUL458760 GEG458760:GEH458760 GOC458760:GOD458760 GXY458760:GXZ458760 HHU458760:HHV458760 HRQ458760:HRR458760 IBM458760:IBN458760 ILI458760:ILJ458760 IVE458760:IVF458760 JFA458760:JFB458760 JOW458760:JOX458760 JYS458760:JYT458760 KIO458760:KIP458760 KSK458760:KSL458760 LCG458760:LCH458760 LMC458760:LMD458760 LVY458760:LVZ458760 MFU458760:MFV458760 MPQ458760:MPR458760 MZM458760:MZN458760 NJI458760:NJJ458760 NTE458760:NTF458760 ODA458760:ODB458760 OMW458760:OMX458760 OWS458760:OWT458760 PGO458760:PGP458760 PQK458760:PQL458760 QAG458760:QAH458760 QKC458760:QKD458760 QTY458760:QTZ458760 RDU458760:RDV458760 RNQ458760:RNR458760 RXM458760:RXN458760 SHI458760:SHJ458760 SRE458760:SRF458760 TBA458760:TBB458760 TKW458760:TKX458760 TUS458760:TUT458760 UEO458760:UEP458760 UOK458760:UOL458760 UYG458760:UYH458760 VIC458760:VID458760 VRY458760:VRZ458760 WBU458760:WBV458760 WLQ458760:WLR458760 WVM458760:WVN458760 E524296:F524296 JA524296:JB524296 SW524296:SX524296 ACS524296:ACT524296 AMO524296:AMP524296 AWK524296:AWL524296 BGG524296:BGH524296 BQC524296:BQD524296 BZY524296:BZZ524296 CJU524296:CJV524296 CTQ524296:CTR524296 DDM524296:DDN524296 DNI524296:DNJ524296 DXE524296:DXF524296 EHA524296:EHB524296 EQW524296:EQX524296 FAS524296:FAT524296 FKO524296:FKP524296 FUK524296:FUL524296 GEG524296:GEH524296 GOC524296:GOD524296 GXY524296:GXZ524296 HHU524296:HHV524296 HRQ524296:HRR524296 IBM524296:IBN524296 ILI524296:ILJ524296 IVE524296:IVF524296 JFA524296:JFB524296 JOW524296:JOX524296 JYS524296:JYT524296 KIO524296:KIP524296 KSK524296:KSL524296 LCG524296:LCH524296 LMC524296:LMD524296 LVY524296:LVZ524296 MFU524296:MFV524296 MPQ524296:MPR524296 MZM524296:MZN524296 NJI524296:NJJ524296 NTE524296:NTF524296 ODA524296:ODB524296 OMW524296:OMX524296 OWS524296:OWT524296 PGO524296:PGP524296 PQK524296:PQL524296 QAG524296:QAH524296 QKC524296:QKD524296 QTY524296:QTZ524296 RDU524296:RDV524296 RNQ524296:RNR524296 RXM524296:RXN524296 SHI524296:SHJ524296 SRE524296:SRF524296 TBA524296:TBB524296 TKW524296:TKX524296 TUS524296:TUT524296 UEO524296:UEP524296 UOK524296:UOL524296 UYG524296:UYH524296 VIC524296:VID524296 VRY524296:VRZ524296 WBU524296:WBV524296 WLQ524296:WLR524296 WVM524296:WVN524296 E589832:F589832 JA589832:JB589832 SW589832:SX589832 ACS589832:ACT589832 AMO589832:AMP589832 AWK589832:AWL589832 BGG589832:BGH589832 BQC589832:BQD589832 BZY589832:BZZ589832 CJU589832:CJV589832 CTQ589832:CTR589832 DDM589832:DDN589832 DNI589832:DNJ589832 DXE589832:DXF589832 EHA589832:EHB589832 EQW589832:EQX589832 FAS589832:FAT589832 FKO589832:FKP589832 FUK589832:FUL589832 GEG589832:GEH589832 GOC589832:GOD589832 GXY589832:GXZ589832 HHU589832:HHV589832 HRQ589832:HRR589832 IBM589832:IBN589832 ILI589832:ILJ589832 IVE589832:IVF589832 JFA589832:JFB589832 JOW589832:JOX589832 JYS589832:JYT589832 KIO589832:KIP589832 KSK589832:KSL589832 LCG589832:LCH589832 LMC589832:LMD589832 LVY589832:LVZ589832 MFU589832:MFV589832 MPQ589832:MPR589832 MZM589832:MZN589832 NJI589832:NJJ589832 NTE589832:NTF589832 ODA589832:ODB589832 OMW589832:OMX589832 OWS589832:OWT589832 PGO589832:PGP589832 PQK589832:PQL589832 QAG589832:QAH589832 QKC589832:QKD589832 QTY589832:QTZ589832 RDU589832:RDV589832 RNQ589832:RNR589832 RXM589832:RXN589832 SHI589832:SHJ589832 SRE589832:SRF589832 TBA589832:TBB589832 TKW589832:TKX589832 TUS589832:TUT589832 UEO589832:UEP589832 UOK589832:UOL589832 UYG589832:UYH589832 VIC589832:VID589832 VRY589832:VRZ589832 WBU589832:WBV589832 WLQ589832:WLR589832 WVM589832:WVN589832 E655368:F655368 JA655368:JB655368 SW655368:SX655368 ACS655368:ACT655368 AMO655368:AMP655368 AWK655368:AWL655368 BGG655368:BGH655368 BQC655368:BQD655368 BZY655368:BZZ655368 CJU655368:CJV655368 CTQ655368:CTR655368 DDM655368:DDN655368 DNI655368:DNJ655368 DXE655368:DXF655368 EHA655368:EHB655368 EQW655368:EQX655368 FAS655368:FAT655368 FKO655368:FKP655368 FUK655368:FUL655368 GEG655368:GEH655368 GOC655368:GOD655368 GXY655368:GXZ655368 HHU655368:HHV655368 HRQ655368:HRR655368 IBM655368:IBN655368 ILI655368:ILJ655368 IVE655368:IVF655368 JFA655368:JFB655368 JOW655368:JOX655368 JYS655368:JYT655368 KIO655368:KIP655368 KSK655368:KSL655368 LCG655368:LCH655368 LMC655368:LMD655368 LVY655368:LVZ655368 MFU655368:MFV655368 MPQ655368:MPR655368 MZM655368:MZN655368 NJI655368:NJJ655368 NTE655368:NTF655368 ODA655368:ODB655368 OMW655368:OMX655368 OWS655368:OWT655368 PGO655368:PGP655368 PQK655368:PQL655368 QAG655368:QAH655368 QKC655368:QKD655368 QTY655368:QTZ655368 RDU655368:RDV655368 RNQ655368:RNR655368 RXM655368:RXN655368 SHI655368:SHJ655368 SRE655368:SRF655368 TBA655368:TBB655368 TKW655368:TKX655368 TUS655368:TUT655368 UEO655368:UEP655368 UOK655368:UOL655368 UYG655368:UYH655368 VIC655368:VID655368 VRY655368:VRZ655368 WBU655368:WBV655368 WLQ655368:WLR655368 WVM655368:WVN655368 E720904:F720904 JA720904:JB720904 SW720904:SX720904 ACS720904:ACT720904 AMO720904:AMP720904 AWK720904:AWL720904 BGG720904:BGH720904 BQC720904:BQD720904 BZY720904:BZZ720904 CJU720904:CJV720904 CTQ720904:CTR720904 DDM720904:DDN720904 DNI720904:DNJ720904 DXE720904:DXF720904 EHA720904:EHB720904 EQW720904:EQX720904 FAS720904:FAT720904 FKO720904:FKP720904 FUK720904:FUL720904 GEG720904:GEH720904 GOC720904:GOD720904 GXY720904:GXZ720904 HHU720904:HHV720904 HRQ720904:HRR720904 IBM720904:IBN720904 ILI720904:ILJ720904 IVE720904:IVF720904 JFA720904:JFB720904 JOW720904:JOX720904 JYS720904:JYT720904 KIO720904:KIP720904 KSK720904:KSL720904 LCG720904:LCH720904 LMC720904:LMD720904 LVY720904:LVZ720904 MFU720904:MFV720904 MPQ720904:MPR720904 MZM720904:MZN720904 NJI720904:NJJ720904 NTE720904:NTF720904 ODA720904:ODB720904 OMW720904:OMX720904 OWS720904:OWT720904 PGO720904:PGP720904 PQK720904:PQL720904 QAG720904:QAH720904 QKC720904:QKD720904 QTY720904:QTZ720904 RDU720904:RDV720904 RNQ720904:RNR720904 RXM720904:RXN720904 SHI720904:SHJ720904 SRE720904:SRF720904 TBA720904:TBB720904 TKW720904:TKX720904 TUS720904:TUT720904 UEO720904:UEP720904 UOK720904:UOL720904 UYG720904:UYH720904 VIC720904:VID720904 VRY720904:VRZ720904 WBU720904:WBV720904 WLQ720904:WLR720904 WVM720904:WVN720904 E786440:F786440 JA786440:JB786440 SW786440:SX786440 ACS786440:ACT786440 AMO786440:AMP786440 AWK786440:AWL786440 BGG786440:BGH786440 BQC786440:BQD786440 BZY786440:BZZ786440 CJU786440:CJV786440 CTQ786440:CTR786440 DDM786440:DDN786440 DNI786440:DNJ786440 DXE786440:DXF786440 EHA786440:EHB786440 EQW786440:EQX786440 FAS786440:FAT786440 FKO786440:FKP786440 FUK786440:FUL786440 GEG786440:GEH786440 GOC786440:GOD786440 GXY786440:GXZ786440 HHU786440:HHV786440 HRQ786440:HRR786440 IBM786440:IBN786440 ILI786440:ILJ786440 IVE786440:IVF786440 JFA786440:JFB786440 JOW786440:JOX786440 JYS786440:JYT786440 KIO786440:KIP786440 KSK786440:KSL786440 LCG786440:LCH786440 LMC786440:LMD786440 LVY786440:LVZ786440 MFU786440:MFV786440 MPQ786440:MPR786440 MZM786440:MZN786440 NJI786440:NJJ786440 NTE786440:NTF786440 ODA786440:ODB786440 OMW786440:OMX786440 OWS786440:OWT786440 PGO786440:PGP786440 PQK786440:PQL786440 QAG786440:QAH786440 QKC786440:QKD786440 QTY786440:QTZ786440 RDU786440:RDV786440 RNQ786440:RNR786440 RXM786440:RXN786440 SHI786440:SHJ786440 SRE786440:SRF786440 TBA786440:TBB786440 TKW786440:TKX786440 TUS786440:TUT786440 UEO786440:UEP786440 UOK786440:UOL786440 UYG786440:UYH786440 VIC786440:VID786440 VRY786440:VRZ786440 WBU786440:WBV786440 WLQ786440:WLR786440 WVM786440:WVN786440 E851976:F851976 JA851976:JB851976 SW851976:SX851976 ACS851976:ACT851976 AMO851976:AMP851976 AWK851976:AWL851976 BGG851976:BGH851976 BQC851976:BQD851976 BZY851976:BZZ851976 CJU851976:CJV851976 CTQ851976:CTR851976 DDM851976:DDN851976 DNI851976:DNJ851976 DXE851976:DXF851976 EHA851976:EHB851976 EQW851976:EQX851976 FAS851976:FAT851976 FKO851976:FKP851976 FUK851976:FUL851976 GEG851976:GEH851976 GOC851976:GOD851976 GXY851976:GXZ851976 HHU851976:HHV851976 HRQ851976:HRR851976 IBM851976:IBN851976 ILI851976:ILJ851976 IVE851976:IVF851976 JFA851976:JFB851976 JOW851976:JOX851976 JYS851976:JYT851976 KIO851976:KIP851976 KSK851976:KSL851976 LCG851976:LCH851976 LMC851976:LMD851976 LVY851976:LVZ851976 MFU851976:MFV851976 MPQ851976:MPR851976 MZM851976:MZN851976 NJI851976:NJJ851976 NTE851976:NTF851976 ODA851976:ODB851976 OMW851976:OMX851976 OWS851976:OWT851976 PGO851976:PGP851976 PQK851976:PQL851976 QAG851976:QAH851976 QKC851976:QKD851976 QTY851976:QTZ851976 RDU851976:RDV851976 RNQ851976:RNR851976 RXM851976:RXN851976 SHI851976:SHJ851976 SRE851976:SRF851976 TBA851976:TBB851976 TKW851976:TKX851976 TUS851976:TUT851976 UEO851976:UEP851976 UOK851976:UOL851976 UYG851976:UYH851976 VIC851976:VID851976 VRY851976:VRZ851976 WBU851976:WBV851976 WLQ851976:WLR851976 WVM851976:WVN851976 E917512:F917512 JA917512:JB917512 SW917512:SX917512 ACS917512:ACT917512 AMO917512:AMP917512 AWK917512:AWL917512 BGG917512:BGH917512 BQC917512:BQD917512 BZY917512:BZZ917512 CJU917512:CJV917512 CTQ917512:CTR917512 DDM917512:DDN917512 DNI917512:DNJ917512 DXE917512:DXF917512 EHA917512:EHB917512 EQW917512:EQX917512 FAS917512:FAT917512 FKO917512:FKP917512 FUK917512:FUL917512 GEG917512:GEH917512 GOC917512:GOD917512 GXY917512:GXZ917512 HHU917512:HHV917512 HRQ917512:HRR917512 IBM917512:IBN917512 ILI917512:ILJ917512 IVE917512:IVF917512 JFA917512:JFB917512 JOW917512:JOX917512 JYS917512:JYT917512 KIO917512:KIP917512 KSK917512:KSL917512 LCG917512:LCH917512 LMC917512:LMD917512 LVY917512:LVZ917512 MFU917512:MFV917512 MPQ917512:MPR917512 MZM917512:MZN917512 NJI917512:NJJ917512 NTE917512:NTF917512 ODA917512:ODB917512 OMW917512:OMX917512 OWS917512:OWT917512 PGO917512:PGP917512 PQK917512:PQL917512 QAG917512:QAH917512 QKC917512:QKD917512 QTY917512:QTZ917512 RDU917512:RDV917512 RNQ917512:RNR917512 RXM917512:RXN917512 SHI917512:SHJ917512 SRE917512:SRF917512 TBA917512:TBB917512 TKW917512:TKX917512 TUS917512:TUT917512 UEO917512:UEP917512 UOK917512:UOL917512 UYG917512:UYH917512 VIC917512:VID917512 VRY917512:VRZ917512 WBU917512:WBV917512 WLQ917512:WLR917512 WVM917512:WVN917512 E983048:F983048 JA983048:JB983048 SW983048:SX983048 ACS983048:ACT983048 AMO983048:AMP983048 AWK983048:AWL983048 BGG983048:BGH983048 BQC983048:BQD983048 BZY983048:BZZ983048 CJU983048:CJV983048 CTQ983048:CTR983048 DDM983048:DDN983048 DNI983048:DNJ983048 DXE983048:DXF983048 EHA983048:EHB983048 EQW983048:EQX983048 FAS983048:FAT983048 FKO983048:FKP983048 FUK983048:FUL983048 GEG983048:GEH983048 GOC983048:GOD983048 GXY983048:GXZ983048 HHU983048:HHV983048 HRQ983048:HRR983048 IBM983048:IBN983048 ILI983048:ILJ983048 IVE983048:IVF983048 JFA983048:JFB983048 JOW983048:JOX983048 JYS983048:JYT983048 KIO983048:KIP983048 KSK983048:KSL983048 LCG983048:LCH983048 LMC983048:LMD983048 LVY983048:LVZ983048 MFU983048:MFV983048 MPQ983048:MPR983048 MZM983048:MZN983048 NJI983048:NJJ983048 NTE983048:NTF983048 ODA983048:ODB983048 OMW983048:OMX983048 OWS983048:OWT983048 PGO983048:PGP983048 PQK983048:PQL983048 QAG983048:QAH983048 QKC983048:QKD983048 QTY983048:QTZ983048 RDU983048:RDV983048 RNQ983048:RNR983048 RXM983048:RXN983048 SHI983048:SHJ983048 SRE983048:SRF983048 TBA983048:TBB983048 TKW983048:TKX983048 TUS983048:TUT983048 UEO983048:UEP983048 UOK983048:UOL983048 UYG983048:UYH983048 VIC983048:VID983048 VRY983048:VRZ983048 WBU983048:WBV983048 WLQ983048:WLR983048 WVM983048:WVN983048">
      <formula1>$K$8:$K$11</formula1>
    </dataValidation>
    <dataValidation allowBlank="1" showInputMessage="1" showErrorMessage="1" sqref="E17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3 JA65553 SW65553 ACS65553 AMO65553 AWK65553 BGG65553 BQC65553 BZY65553 CJU65553 CTQ65553 DDM65553 DNI65553 DXE65553 EHA65553 EQW65553 FAS65553 FKO65553 FUK65553 GEG65553 GOC65553 GXY65553 HHU65553 HRQ65553 IBM65553 ILI65553 IVE65553 JFA65553 JOW65553 JYS65553 KIO65553 KSK65553 LCG65553 LMC65553 LVY65553 MFU65553 MPQ65553 MZM65553 NJI65553 NTE65553 ODA65553 OMW65553 OWS65553 PGO65553 PQK65553 QAG65553 QKC65553 QTY65553 RDU65553 RNQ65553 RXM65553 SHI65553 SRE65553 TBA65553 TKW65553 TUS65553 UEO65553 UOK65553 UYG65553 VIC65553 VRY65553 WBU65553 WLQ65553 WVM65553 E131089 JA131089 SW131089 ACS131089 AMO131089 AWK131089 BGG131089 BQC131089 BZY131089 CJU131089 CTQ131089 DDM131089 DNI131089 DXE131089 EHA131089 EQW131089 FAS131089 FKO131089 FUK131089 GEG131089 GOC131089 GXY131089 HHU131089 HRQ131089 IBM131089 ILI131089 IVE131089 JFA131089 JOW131089 JYS131089 KIO131089 KSK131089 LCG131089 LMC131089 LVY131089 MFU131089 MPQ131089 MZM131089 NJI131089 NTE131089 ODA131089 OMW131089 OWS131089 PGO131089 PQK131089 QAG131089 QKC131089 QTY131089 RDU131089 RNQ131089 RXM131089 SHI131089 SRE131089 TBA131089 TKW131089 TUS131089 UEO131089 UOK131089 UYG131089 VIC131089 VRY131089 WBU131089 WLQ131089 WVM131089 E196625 JA196625 SW196625 ACS196625 AMO196625 AWK196625 BGG196625 BQC196625 BZY196625 CJU196625 CTQ196625 DDM196625 DNI196625 DXE196625 EHA196625 EQW196625 FAS196625 FKO196625 FUK196625 GEG196625 GOC196625 GXY196625 HHU196625 HRQ196625 IBM196625 ILI196625 IVE196625 JFA196625 JOW196625 JYS196625 KIO196625 KSK196625 LCG196625 LMC196625 LVY196625 MFU196625 MPQ196625 MZM196625 NJI196625 NTE196625 ODA196625 OMW196625 OWS196625 PGO196625 PQK196625 QAG196625 QKC196625 QTY196625 RDU196625 RNQ196625 RXM196625 SHI196625 SRE196625 TBA196625 TKW196625 TUS196625 UEO196625 UOK196625 UYG196625 VIC196625 VRY196625 WBU196625 WLQ196625 WVM196625 E262161 JA262161 SW262161 ACS262161 AMO262161 AWK262161 BGG262161 BQC262161 BZY262161 CJU262161 CTQ262161 DDM262161 DNI262161 DXE262161 EHA262161 EQW262161 FAS262161 FKO262161 FUK262161 GEG262161 GOC262161 GXY262161 HHU262161 HRQ262161 IBM262161 ILI262161 IVE262161 JFA262161 JOW262161 JYS262161 KIO262161 KSK262161 LCG262161 LMC262161 LVY262161 MFU262161 MPQ262161 MZM262161 NJI262161 NTE262161 ODA262161 OMW262161 OWS262161 PGO262161 PQK262161 QAG262161 QKC262161 QTY262161 RDU262161 RNQ262161 RXM262161 SHI262161 SRE262161 TBA262161 TKW262161 TUS262161 UEO262161 UOK262161 UYG262161 VIC262161 VRY262161 WBU262161 WLQ262161 WVM262161 E327697 JA327697 SW327697 ACS327697 AMO327697 AWK327697 BGG327697 BQC327697 BZY327697 CJU327697 CTQ327697 DDM327697 DNI327697 DXE327697 EHA327697 EQW327697 FAS327697 FKO327697 FUK327697 GEG327697 GOC327697 GXY327697 HHU327697 HRQ327697 IBM327697 ILI327697 IVE327697 JFA327697 JOW327697 JYS327697 KIO327697 KSK327697 LCG327697 LMC327697 LVY327697 MFU327697 MPQ327697 MZM327697 NJI327697 NTE327697 ODA327697 OMW327697 OWS327697 PGO327697 PQK327697 QAG327697 QKC327697 QTY327697 RDU327697 RNQ327697 RXM327697 SHI327697 SRE327697 TBA327697 TKW327697 TUS327697 UEO327697 UOK327697 UYG327697 VIC327697 VRY327697 WBU327697 WLQ327697 WVM327697 E393233 JA393233 SW393233 ACS393233 AMO393233 AWK393233 BGG393233 BQC393233 BZY393233 CJU393233 CTQ393233 DDM393233 DNI393233 DXE393233 EHA393233 EQW393233 FAS393233 FKO393233 FUK393233 GEG393233 GOC393233 GXY393233 HHU393233 HRQ393233 IBM393233 ILI393233 IVE393233 JFA393233 JOW393233 JYS393233 KIO393233 KSK393233 LCG393233 LMC393233 LVY393233 MFU393233 MPQ393233 MZM393233 NJI393233 NTE393233 ODA393233 OMW393233 OWS393233 PGO393233 PQK393233 QAG393233 QKC393233 QTY393233 RDU393233 RNQ393233 RXM393233 SHI393233 SRE393233 TBA393233 TKW393233 TUS393233 UEO393233 UOK393233 UYG393233 VIC393233 VRY393233 WBU393233 WLQ393233 WVM393233 E458769 JA458769 SW458769 ACS458769 AMO458769 AWK458769 BGG458769 BQC458769 BZY458769 CJU458769 CTQ458769 DDM458769 DNI458769 DXE458769 EHA458769 EQW458769 FAS458769 FKO458769 FUK458769 GEG458769 GOC458769 GXY458769 HHU458769 HRQ458769 IBM458769 ILI458769 IVE458769 JFA458769 JOW458769 JYS458769 KIO458769 KSK458769 LCG458769 LMC458769 LVY458769 MFU458769 MPQ458769 MZM458769 NJI458769 NTE458769 ODA458769 OMW458769 OWS458769 PGO458769 PQK458769 QAG458769 QKC458769 QTY458769 RDU458769 RNQ458769 RXM458769 SHI458769 SRE458769 TBA458769 TKW458769 TUS458769 UEO458769 UOK458769 UYG458769 VIC458769 VRY458769 WBU458769 WLQ458769 WVM458769 E524305 JA524305 SW524305 ACS524305 AMO524305 AWK524305 BGG524305 BQC524305 BZY524305 CJU524305 CTQ524305 DDM524305 DNI524305 DXE524305 EHA524305 EQW524305 FAS524305 FKO524305 FUK524305 GEG524305 GOC524305 GXY524305 HHU524305 HRQ524305 IBM524305 ILI524305 IVE524305 JFA524305 JOW524305 JYS524305 KIO524305 KSK524305 LCG524305 LMC524305 LVY524305 MFU524305 MPQ524305 MZM524305 NJI524305 NTE524305 ODA524305 OMW524305 OWS524305 PGO524305 PQK524305 QAG524305 QKC524305 QTY524305 RDU524305 RNQ524305 RXM524305 SHI524305 SRE524305 TBA524305 TKW524305 TUS524305 UEO524305 UOK524305 UYG524305 VIC524305 VRY524305 WBU524305 WLQ524305 WVM524305 E589841 JA589841 SW589841 ACS589841 AMO589841 AWK589841 BGG589841 BQC589841 BZY589841 CJU589841 CTQ589841 DDM589841 DNI589841 DXE589841 EHA589841 EQW589841 FAS589841 FKO589841 FUK589841 GEG589841 GOC589841 GXY589841 HHU589841 HRQ589841 IBM589841 ILI589841 IVE589841 JFA589841 JOW589841 JYS589841 KIO589841 KSK589841 LCG589841 LMC589841 LVY589841 MFU589841 MPQ589841 MZM589841 NJI589841 NTE589841 ODA589841 OMW589841 OWS589841 PGO589841 PQK589841 QAG589841 QKC589841 QTY589841 RDU589841 RNQ589841 RXM589841 SHI589841 SRE589841 TBA589841 TKW589841 TUS589841 UEO589841 UOK589841 UYG589841 VIC589841 VRY589841 WBU589841 WLQ589841 WVM589841 E655377 JA655377 SW655377 ACS655377 AMO655377 AWK655377 BGG655377 BQC655377 BZY655377 CJU655377 CTQ655377 DDM655377 DNI655377 DXE655377 EHA655377 EQW655377 FAS655377 FKO655377 FUK655377 GEG655377 GOC655377 GXY655377 HHU655377 HRQ655377 IBM655377 ILI655377 IVE655377 JFA655377 JOW655377 JYS655377 KIO655377 KSK655377 LCG655377 LMC655377 LVY655377 MFU655377 MPQ655377 MZM655377 NJI655377 NTE655377 ODA655377 OMW655377 OWS655377 PGO655377 PQK655377 QAG655377 QKC655377 QTY655377 RDU655377 RNQ655377 RXM655377 SHI655377 SRE655377 TBA655377 TKW655377 TUS655377 UEO655377 UOK655377 UYG655377 VIC655377 VRY655377 WBU655377 WLQ655377 WVM655377 E720913 JA720913 SW720913 ACS720913 AMO720913 AWK720913 BGG720913 BQC720913 BZY720913 CJU720913 CTQ720913 DDM720913 DNI720913 DXE720913 EHA720913 EQW720913 FAS720913 FKO720913 FUK720913 GEG720913 GOC720913 GXY720913 HHU720913 HRQ720913 IBM720913 ILI720913 IVE720913 JFA720913 JOW720913 JYS720913 KIO720913 KSK720913 LCG720913 LMC720913 LVY720913 MFU720913 MPQ720913 MZM720913 NJI720913 NTE720913 ODA720913 OMW720913 OWS720913 PGO720913 PQK720913 QAG720913 QKC720913 QTY720913 RDU720913 RNQ720913 RXM720913 SHI720913 SRE720913 TBA720913 TKW720913 TUS720913 UEO720913 UOK720913 UYG720913 VIC720913 VRY720913 WBU720913 WLQ720913 WVM720913 E786449 JA786449 SW786449 ACS786449 AMO786449 AWK786449 BGG786449 BQC786449 BZY786449 CJU786449 CTQ786449 DDM786449 DNI786449 DXE786449 EHA786449 EQW786449 FAS786449 FKO786449 FUK786449 GEG786449 GOC786449 GXY786449 HHU786449 HRQ786449 IBM786449 ILI786449 IVE786449 JFA786449 JOW786449 JYS786449 KIO786449 KSK786449 LCG786449 LMC786449 LVY786449 MFU786449 MPQ786449 MZM786449 NJI786449 NTE786449 ODA786449 OMW786449 OWS786449 PGO786449 PQK786449 QAG786449 QKC786449 QTY786449 RDU786449 RNQ786449 RXM786449 SHI786449 SRE786449 TBA786449 TKW786449 TUS786449 UEO786449 UOK786449 UYG786449 VIC786449 VRY786449 WBU786449 WLQ786449 WVM786449 E851985 JA851985 SW851985 ACS851985 AMO851985 AWK851985 BGG851985 BQC851985 BZY851985 CJU851985 CTQ851985 DDM851985 DNI851985 DXE851985 EHA851985 EQW851985 FAS851985 FKO851985 FUK851985 GEG851985 GOC851985 GXY851985 HHU851985 HRQ851985 IBM851985 ILI851985 IVE851985 JFA851985 JOW851985 JYS851985 KIO851985 KSK851985 LCG851985 LMC851985 LVY851985 MFU851985 MPQ851985 MZM851985 NJI851985 NTE851985 ODA851985 OMW851985 OWS851985 PGO851985 PQK851985 QAG851985 QKC851985 QTY851985 RDU851985 RNQ851985 RXM851985 SHI851985 SRE851985 TBA851985 TKW851985 TUS851985 UEO851985 UOK851985 UYG851985 VIC851985 VRY851985 WBU851985 WLQ851985 WVM851985 E917521 JA917521 SW917521 ACS917521 AMO917521 AWK917521 BGG917521 BQC917521 BZY917521 CJU917521 CTQ917521 DDM917521 DNI917521 DXE917521 EHA917521 EQW917521 FAS917521 FKO917521 FUK917521 GEG917521 GOC917521 GXY917521 HHU917521 HRQ917521 IBM917521 ILI917521 IVE917521 JFA917521 JOW917521 JYS917521 KIO917521 KSK917521 LCG917521 LMC917521 LVY917521 MFU917521 MPQ917521 MZM917521 NJI917521 NTE917521 ODA917521 OMW917521 OWS917521 PGO917521 PQK917521 QAG917521 QKC917521 QTY917521 RDU917521 RNQ917521 RXM917521 SHI917521 SRE917521 TBA917521 TKW917521 TUS917521 UEO917521 UOK917521 UYG917521 VIC917521 VRY917521 WBU917521 WLQ917521 WVM917521 E983057 JA983057 SW983057 ACS983057 AMO983057 AWK983057 BGG983057 BQC983057 BZY983057 CJU983057 CTQ983057 DDM983057 DNI983057 DXE983057 EHA983057 EQW983057 FAS983057 FKO983057 FUK983057 GEG983057 GOC983057 GXY983057 HHU983057 HRQ983057 IBM983057 ILI983057 IVE983057 JFA983057 JOW983057 JYS983057 KIO983057 KSK983057 LCG983057 LMC983057 LVY983057 MFU983057 MPQ983057 MZM983057 NJI983057 NTE983057 ODA983057 OMW983057 OWS983057 PGO983057 PQK983057 QAG983057 QKC983057 QTY983057 RDU983057 RNQ983057 RXM983057 SHI983057 SRE983057 TBA983057 TKW983057 TUS983057 UEO983057 UOK983057 UYG983057 VIC983057 VRY983057 WBU983057 WLQ983057 WVM983057 E7:F7 JA7:JB7 SW7:SX7 ACS7:ACT7 AMO7:AMP7 AWK7:AWL7 BGG7:BGH7 BQC7:BQD7 BZY7:BZZ7 CJU7:CJV7 CTQ7:CTR7 DDM7:DDN7 DNI7:DNJ7 DXE7:DXF7 EHA7:EHB7 EQW7:EQX7 FAS7:FAT7 FKO7:FKP7 FUK7:FUL7 GEG7:GEH7 GOC7:GOD7 GXY7:GXZ7 HHU7:HHV7 HRQ7:HRR7 IBM7:IBN7 ILI7:ILJ7 IVE7:IVF7 JFA7:JFB7 JOW7:JOX7 JYS7:JYT7 KIO7:KIP7 KSK7:KSL7 LCG7:LCH7 LMC7:LMD7 LVY7:LVZ7 MFU7:MFV7 MPQ7:MPR7 MZM7:MZN7 NJI7:NJJ7 NTE7:NTF7 ODA7:ODB7 OMW7:OMX7 OWS7:OWT7 PGO7:PGP7 PQK7:PQL7 QAG7:QAH7 QKC7:QKD7 QTY7:QTZ7 RDU7:RDV7 RNQ7:RNR7 RXM7:RXN7 SHI7:SHJ7 SRE7:SRF7 TBA7:TBB7 TKW7:TKX7 TUS7:TUT7 UEO7:UEP7 UOK7:UOL7 UYG7:UYH7 VIC7:VID7 VRY7:VRZ7 WBU7:WBV7 WLQ7:WLR7 WVM7:WVN7 E65543:F65543 JA65543:JB65543 SW65543:SX65543 ACS65543:ACT65543 AMO65543:AMP65543 AWK65543:AWL65543 BGG65543:BGH65543 BQC65543:BQD65543 BZY65543:BZZ65543 CJU65543:CJV65543 CTQ65543:CTR65543 DDM65543:DDN65543 DNI65543:DNJ65543 DXE65543:DXF65543 EHA65543:EHB65543 EQW65543:EQX65543 FAS65543:FAT65543 FKO65543:FKP65543 FUK65543:FUL65543 GEG65543:GEH65543 GOC65543:GOD65543 GXY65543:GXZ65543 HHU65543:HHV65543 HRQ65543:HRR65543 IBM65543:IBN65543 ILI65543:ILJ65543 IVE65543:IVF65543 JFA65543:JFB65543 JOW65543:JOX65543 JYS65543:JYT65543 KIO65543:KIP65543 KSK65543:KSL65543 LCG65543:LCH65543 LMC65543:LMD65543 LVY65543:LVZ65543 MFU65543:MFV65543 MPQ65543:MPR65543 MZM65543:MZN65543 NJI65543:NJJ65543 NTE65543:NTF65543 ODA65543:ODB65543 OMW65543:OMX65543 OWS65543:OWT65543 PGO65543:PGP65543 PQK65543:PQL65543 QAG65543:QAH65543 QKC65543:QKD65543 QTY65543:QTZ65543 RDU65543:RDV65543 RNQ65543:RNR65543 RXM65543:RXN65543 SHI65543:SHJ65543 SRE65543:SRF65543 TBA65543:TBB65543 TKW65543:TKX65543 TUS65543:TUT65543 UEO65543:UEP65543 UOK65543:UOL65543 UYG65543:UYH65543 VIC65543:VID65543 VRY65543:VRZ65543 WBU65543:WBV65543 WLQ65543:WLR65543 WVM65543:WVN65543 E131079:F131079 JA131079:JB131079 SW131079:SX131079 ACS131079:ACT131079 AMO131079:AMP131079 AWK131079:AWL131079 BGG131079:BGH131079 BQC131079:BQD131079 BZY131079:BZZ131079 CJU131079:CJV131079 CTQ131079:CTR131079 DDM131079:DDN131079 DNI131079:DNJ131079 DXE131079:DXF131079 EHA131079:EHB131079 EQW131079:EQX131079 FAS131079:FAT131079 FKO131079:FKP131079 FUK131079:FUL131079 GEG131079:GEH131079 GOC131079:GOD131079 GXY131079:GXZ131079 HHU131079:HHV131079 HRQ131079:HRR131079 IBM131079:IBN131079 ILI131079:ILJ131079 IVE131079:IVF131079 JFA131079:JFB131079 JOW131079:JOX131079 JYS131079:JYT131079 KIO131079:KIP131079 KSK131079:KSL131079 LCG131079:LCH131079 LMC131079:LMD131079 LVY131079:LVZ131079 MFU131079:MFV131079 MPQ131079:MPR131079 MZM131079:MZN131079 NJI131079:NJJ131079 NTE131079:NTF131079 ODA131079:ODB131079 OMW131079:OMX131079 OWS131079:OWT131079 PGO131079:PGP131079 PQK131079:PQL131079 QAG131079:QAH131079 QKC131079:QKD131079 QTY131079:QTZ131079 RDU131079:RDV131079 RNQ131079:RNR131079 RXM131079:RXN131079 SHI131079:SHJ131079 SRE131079:SRF131079 TBA131079:TBB131079 TKW131079:TKX131079 TUS131079:TUT131079 UEO131079:UEP131079 UOK131079:UOL131079 UYG131079:UYH131079 VIC131079:VID131079 VRY131079:VRZ131079 WBU131079:WBV131079 WLQ131079:WLR131079 WVM131079:WVN131079 E196615:F196615 JA196615:JB196615 SW196615:SX196615 ACS196615:ACT196615 AMO196615:AMP196615 AWK196615:AWL196615 BGG196615:BGH196615 BQC196615:BQD196615 BZY196615:BZZ196615 CJU196615:CJV196615 CTQ196615:CTR196615 DDM196615:DDN196615 DNI196615:DNJ196615 DXE196615:DXF196615 EHA196615:EHB196615 EQW196615:EQX196615 FAS196615:FAT196615 FKO196615:FKP196615 FUK196615:FUL196615 GEG196615:GEH196615 GOC196615:GOD196615 GXY196615:GXZ196615 HHU196615:HHV196615 HRQ196615:HRR196615 IBM196615:IBN196615 ILI196615:ILJ196615 IVE196615:IVF196615 JFA196615:JFB196615 JOW196615:JOX196615 JYS196615:JYT196615 KIO196615:KIP196615 KSK196615:KSL196615 LCG196615:LCH196615 LMC196615:LMD196615 LVY196615:LVZ196615 MFU196615:MFV196615 MPQ196615:MPR196615 MZM196615:MZN196615 NJI196615:NJJ196615 NTE196615:NTF196615 ODA196615:ODB196615 OMW196615:OMX196615 OWS196615:OWT196615 PGO196615:PGP196615 PQK196615:PQL196615 QAG196615:QAH196615 QKC196615:QKD196615 QTY196615:QTZ196615 RDU196615:RDV196615 RNQ196615:RNR196615 RXM196615:RXN196615 SHI196615:SHJ196615 SRE196615:SRF196615 TBA196615:TBB196615 TKW196615:TKX196615 TUS196615:TUT196615 UEO196615:UEP196615 UOK196615:UOL196615 UYG196615:UYH196615 VIC196615:VID196615 VRY196615:VRZ196615 WBU196615:WBV196615 WLQ196615:WLR196615 WVM196615:WVN196615 E262151:F262151 JA262151:JB262151 SW262151:SX262151 ACS262151:ACT262151 AMO262151:AMP262151 AWK262151:AWL262151 BGG262151:BGH262151 BQC262151:BQD262151 BZY262151:BZZ262151 CJU262151:CJV262151 CTQ262151:CTR262151 DDM262151:DDN262151 DNI262151:DNJ262151 DXE262151:DXF262151 EHA262151:EHB262151 EQW262151:EQX262151 FAS262151:FAT262151 FKO262151:FKP262151 FUK262151:FUL262151 GEG262151:GEH262151 GOC262151:GOD262151 GXY262151:GXZ262151 HHU262151:HHV262151 HRQ262151:HRR262151 IBM262151:IBN262151 ILI262151:ILJ262151 IVE262151:IVF262151 JFA262151:JFB262151 JOW262151:JOX262151 JYS262151:JYT262151 KIO262151:KIP262151 KSK262151:KSL262151 LCG262151:LCH262151 LMC262151:LMD262151 LVY262151:LVZ262151 MFU262151:MFV262151 MPQ262151:MPR262151 MZM262151:MZN262151 NJI262151:NJJ262151 NTE262151:NTF262151 ODA262151:ODB262151 OMW262151:OMX262151 OWS262151:OWT262151 PGO262151:PGP262151 PQK262151:PQL262151 QAG262151:QAH262151 QKC262151:QKD262151 QTY262151:QTZ262151 RDU262151:RDV262151 RNQ262151:RNR262151 RXM262151:RXN262151 SHI262151:SHJ262151 SRE262151:SRF262151 TBA262151:TBB262151 TKW262151:TKX262151 TUS262151:TUT262151 UEO262151:UEP262151 UOK262151:UOL262151 UYG262151:UYH262151 VIC262151:VID262151 VRY262151:VRZ262151 WBU262151:WBV262151 WLQ262151:WLR262151 WVM262151:WVN262151 E327687:F327687 JA327687:JB327687 SW327687:SX327687 ACS327687:ACT327687 AMO327687:AMP327687 AWK327687:AWL327687 BGG327687:BGH327687 BQC327687:BQD327687 BZY327687:BZZ327687 CJU327687:CJV327687 CTQ327687:CTR327687 DDM327687:DDN327687 DNI327687:DNJ327687 DXE327687:DXF327687 EHA327687:EHB327687 EQW327687:EQX327687 FAS327687:FAT327687 FKO327687:FKP327687 FUK327687:FUL327687 GEG327687:GEH327687 GOC327687:GOD327687 GXY327687:GXZ327687 HHU327687:HHV327687 HRQ327687:HRR327687 IBM327687:IBN327687 ILI327687:ILJ327687 IVE327687:IVF327687 JFA327687:JFB327687 JOW327687:JOX327687 JYS327687:JYT327687 KIO327687:KIP327687 KSK327687:KSL327687 LCG327687:LCH327687 LMC327687:LMD327687 LVY327687:LVZ327687 MFU327687:MFV327687 MPQ327687:MPR327687 MZM327687:MZN327687 NJI327687:NJJ327687 NTE327687:NTF327687 ODA327687:ODB327687 OMW327687:OMX327687 OWS327687:OWT327687 PGO327687:PGP327687 PQK327687:PQL327687 QAG327687:QAH327687 QKC327687:QKD327687 QTY327687:QTZ327687 RDU327687:RDV327687 RNQ327687:RNR327687 RXM327687:RXN327687 SHI327687:SHJ327687 SRE327687:SRF327687 TBA327687:TBB327687 TKW327687:TKX327687 TUS327687:TUT327687 UEO327687:UEP327687 UOK327687:UOL327687 UYG327687:UYH327687 VIC327687:VID327687 VRY327687:VRZ327687 WBU327687:WBV327687 WLQ327687:WLR327687 WVM327687:WVN327687 E393223:F393223 JA393223:JB393223 SW393223:SX393223 ACS393223:ACT393223 AMO393223:AMP393223 AWK393223:AWL393223 BGG393223:BGH393223 BQC393223:BQD393223 BZY393223:BZZ393223 CJU393223:CJV393223 CTQ393223:CTR393223 DDM393223:DDN393223 DNI393223:DNJ393223 DXE393223:DXF393223 EHA393223:EHB393223 EQW393223:EQX393223 FAS393223:FAT393223 FKO393223:FKP393223 FUK393223:FUL393223 GEG393223:GEH393223 GOC393223:GOD393223 GXY393223:GXZ393223 HHU393223:HHV393223 HRQ393223:HRR393223 IBM393223:IBN393223 ILI393223:ILJ393223 IVE393223:IVF393223 JFA393223:JFB393223 JOW393223:JOX393223 JYS393223:JYT393223 KIO393223:KIP393223 KSK393223:KSL393223 LCG393223:LCH393223 LMC393223:LMD393223 LVY393223:LVZ393223 MFU393223:MFV393223 MPQ393223:MPR393223 MZM393223:MZN393223 NJI393223:NJJ393223 NTE393223:NTF393223 ODA393223:ODB393223 OMW393223:OMX393223 OWS393223:OWT393223 PGO393223:PGP393223 PQK393223:PQL393223 QAG393223:QAH393223 QKC393223:QKD393223 QTY393223:QTZ393223 RDU393223:RDV393223 RNQ393223:RNR393223 RXM393223:RXN393223 SHI393223:SHJ393223 SRE393223:SRF393223 TBA393223:TBB393223 TKW393223:TKX393223 TUS393223:TUT393223 UEO393223:UEP393223 UOK393223:UOL393223 UYG393223:UYH393223 VIC393223:VID393223 VRY393223:VRZ393223 WBU393223:WBV393223 WLQ393223:WLR393223 WVM393223:WVN393223 E458759:F458759 JA458759:JB458759 SW458759:SX458759 ACS458759:ACT458759 AMO458759:AMP458759 AWK458759:AWL458759 BGG458759:BGH458759 BQC458759:BQD458759 BZY458759:BZZ458759 CJU458759:CJV458759 CTQ458759:CTR458759 DDM458759:DDN458759 DNI458759:DNJ458759 DXE458759:DXF458759 EHA458759:EHB458759 EQW458759:EQX458759 FAS458759:FAT458759 FKO458759:FKP458759 FUK458759:FUL458759 GEG458759:GEH458759 GOC458759:GOD458759 GXY458759:GXZ458759 HHU458759:HHV458759 HRQ458759:HRR458759 IBM458759:IBN458759 ILI458759:ILJ458759 IVE458759:IVF458759 JFA458759:JFB458759 JOW458759:JOX458759 JYS458759:JYT458759 KIO458759:KIP458759 KSK458759:KSL458759 LCG458759:LCH458759 LMC458759:LMD458759 LVY458759:LVZ458759 MFU458759:MFV458759 MPQ458759:MPR458759 MZM458759:MZN458759 NJI458759:NJJ458759 NTE458759:NTF458759 ODA458759:ODB458759 OMW458759:OMX458759 OWS458759:OWT458759 PGO458759:PGP458759 PQK458759:PQL458759 QAG458759:QAH458759 QKC458759:QKD458759 QTY458759:QTZ458759 RDU458759:RDV458759 RNQ458759:RNR458759 RXM458759:RXN458759 SHI458759:SHJ458759 SRE458759:SRF458759 TBA458759:TBB458759 TKW458759:TKX458759 TUS458759:TUT458759 UEO458759:UEP458759 UOK458759:UOL458759 UYG458759:UYH458759 VIC458759:VID458759 VRY458759:VRZ458759 WBU458759:WBV458759 WLQ458759:WLR458759 WVM458759:WVN458759 E524295:F524295 JA524295:JB524295 SW524295:SX524295 ACS524295:ACT524295 AMO524295:AMP524295 AWK524295:AWL524295 BGG524295:BGH524295 BQC524295:BQD524295 BZY524295:BZZ524295 CJU524295:CJV524295 CTQ524295:CTR524295 DDM524295:DDN524295 DNI524295:DNJ524295 DXE524295:DXF524295 EHA524295:EHB524295 EQW524295:EQX524295 FAS524295:FAT524295 FKO524295:FKP524295 FUK524295:FUL524295 GEG524295:GEH524295 GOC524295:GOD524295 GXY524295:GXZ524295 HHU524295:HHV524295 HRQ524295:HRR524295 IBM524295:IBN524295 ILI524295:ILJ524295 IVE524295:IVF524295 JFA524295:JFB524295 JOW524295:JOX524295 JYS524295:JYT524295 KIO524295:KIP524295 KSK524295:KSL524295 LCG524295:LCH524295 LMC524295:LMD524295 LVY524295:LVZ524295 MFU524295:MFV524295 MPQ524295:MPR524295 MZM524295:MZN524295 NJI524295:NJJ524295 NTE524295:NTF524295 ODA524295:ODB524295 OMW524295:OMX524295 OWS524295:OWT524295 PGO524295:PGP524295 PQK524295:PQL524295 QAG524295:QAH524295 QKC524295:QKD524295 QTY524295:QTZ524295 RDU524295:RDV524295 RNQ524295:RNR524295 RXM524295:RXN524295 SHI524295:SHJ524295 SRE524295:SRF524295 TBA524295:TBB524295 TKW524295:TKX524295 TUS524295:TUT524295 UEO524295:UEP524295 UOK524295:UOL524295 UYG524295:UYH524295 VIC524295:VID524295 VRY524295:VRZ524295 WBU524295:WBV524295 WLQ524295:WLR524295 WVM524295:WVN524295 E589831:F589831 JA589831:JB589831 SW589831:SX589831 ACS589831:ACT589831 AMO589831:AMP589831 AWK589831:AWL589831 BGG589831:BGH589831 BQC589831:BQD589831 BZY589831:BZZ589831 CJU589831:CJV589831 CTQ589831:CTR589831 DDM589831:DDN589831 DNI589831:DNJ589831 DXE589831:DXF589831 EHA589831:EHB589831 EQW589831:EQX589831 FAS589831:FAT589831 FKO589831:FKP589831 FUK589831:FUL589831 GEG589831:GEH589831 GOC589831:GOD589831 GXY589831:GXZ589831 HHU589831:HHV589831 HRQ589831:HRR589831 IBM589831:IBN589831 ILI589831:ILJ589831 IVE589831:IVF589831 JFA589831:JFB589831 JOW589831:JOX589831 JYS589831:JYT589831 KIO589831:KIP589831 KSK589831:KSL589831 LCG589831:LCH589831 LMC589831:LMD589831 LVY589831:LVZ589831 MFU589831:MFV589831 MPQ589831:MPR589831 MZM589831:MZN589831 NJI589831:NJJ589831 NTE589831:NTF589831 ODA589831:ODB589831 OMW589831:OMX589831 OWS589831:OWT589831 PGO589831:PGP589831 PQK589831:PQL589831 QAG589831:QAH589831 QKC589831:QKD589831 QTY589831:QTZ589831 RDU589831:RDV589831 RNQ589831:RNR589831 RXM589831:RXN589831 SHI589831:SHJ589831 SRE589831:SRF589831 TBA589831:TBB589831 TKW589831:TKX589831 TUS589831:TUT589831 UEO589831:UEP589831 UOK589831:UOL589831 UYG589831:UYH589831 VIC589831:VID589831 VRY589831:VRZ589831 WBU589831:WBV589831 WLQ589831:WLR589831 WVM589831:WVN589831 E655367:F655367 JA655367:JB655367 SW655367:SX655367 ACS655367:ACT655367 AMO655367:AMP655367 AWK655367:AWL655367 BGG655367:BGH655367 BQC655367:BQD655367 BZY655367:BZZ655367 CJU655367:CJV655367 CTQ655367:CTR655367 DDM655367:DDN655367 DNI655367:DNJ655367 DXE655367:DXF655367 EHA655367:EHB655367 EQW655367:EQX655367 FAS655367:FAT655367 FKO655367:FKP655367 FUK655367:FUL655367 GEG655367:GEH655367 GOC655367:GOD655367 GXY655367:GXZ655367 HHU655367:HHV655367 HRQ655367:HRR655367 IBM655367:IBN655367 ILI655367:ILJ655367 IVE655367:IVF655367 JFA655367:JFB655367 JOW655367:JOX655367 JYS655367:JYT655367 KIO655367:KIP655367 KSK655367:KSL655367 LCG655367:LCH655367 LMC655367:LMD655367 LVY655367:LVZ655367 MFU655367:MFV655367 MPQ655367:MPR655367 MZM655367:MZN655367 NJI655367:NJJ655367 NTE655367:NTF655367 ODA655367:ODB655367 OMW655367:OMX655367 OWS655367:OWT655367 PGO655367:PGP655367 PQK655367:PQL655367 QAG655367:QAH655367 QKC655367:QKD655367 QTY655367:QTZ655367 RDU655367:RDV655367 RNQ655367:RNR655367 RXM655367:RXN655367 SHI655367:SHJ655367 SRE655367:SRF655367 TBA655367:TBB655367 TKW655367:TKX655367 TUS655367:TUT655367 UEO655367:UEP655367 UOK655367:UOL655367 UYG655367:UYH655367 VIC655367:VID655367 VRY655367:VRZ655367 WBU655367:WBV655367 WLQ655367:WLR655367 WVM655367:WVN655367 E720903:F720903 JA720903:JB720903 SW720903:SX720903 ACS720903:ACT720903 AMO720903:AMP720903 AWK720903:AWL720903 BGG720903:BGH720903 BQC720903:BQD720903 BZY720903:BZZ720903 CJU720903:CJV720903 CTQ720903:CTR720903 DDM720903:DDN720903 DNI720903:DNJ720903 DXE720903:DXF720903 EHA720903:EHB720903 EQW720903:EQX720903 FAS720903:FAT720903 FKO720903:FKP720903 FUK720903:FUL720903 GEG720903:GEH720903 GOC720903:GOD720903 GXY720903:GXZ720903 HHU720903:HHV720903 HRQ720903:HRR720903 IBM720903:IBN720903 ILI720903:ILJ720903 IVE720903:IVF720903 JFA720903:JFB720903 JOW720903:JOX720903 JYS720903:JYT720903 KIO720903:KIP720903 KSK720903:KSL720903 LCG720903:LCH720903 LMC720903:LMD720903 LVY720903:LVZ720903 MFU720903:MFV720903 MPQ720903:MPR720903 MZM720903:MZN720903 NJI720903:NJJ720903 NTE720903:NTF720903 ODA720903:ODB720903 OMW720903:OMX720903 OWS720903:OWT720903 PGO720903:PGP720903 PQK720903:PQL720903 QAG720903:QAH720903 QKC720903:QKD720903 QTY720903:QTZ720903 RDU720903:RDV720903 RNQ720903:RNR720903 RXM720903:RXN720903 SHI720903:SHJ720903 SRE720903:SRF720903 TBA720903:TBB720903 TKW720903:TKX720903 TUS720903:TUT720903 UEO720903:UEP720903 UOK720903:UOL720903 UYG720903:UYH720903 VIC720903:VID720903 VRY720903:VRZ720903 WBU720903:WBV720903 WLQ720903:WLR720903 WVM720903:WVN720903 E786439:F786439 JA786439:JB786439 SW786439:SX786439 ACS786439:ACT786439 AMO786439:AMP786439 AWK786439:AWL786439 BGG786439:BGH786439 BQC786439:BQD786439 BZY786439:BZZ786439 CJU786439:CJV786439 CTQ786439:CTR786439 DDM786439:DDN786439 DNI786439:DNJ786439 DXE786439:DXF786439 EHA786439:EHB786439 EQW786439:EQX786439 FAS786439:FAT786439 FKO786439:FKP786439 FUK786439:FUL786439 GEG786439:GEH786439 GOC786439:GOD786439 GXY786439:GXZ786439 HHU786439:HHV786439 HRQ786439:HRR786439 IBM786439:IBN786439 ILI786439:ILJ786439 IVE786439:IVF786439 JFA786439:JFB786439 JOW786439:JOX786439 JYS786439:JYT786439 KIO786439:KIP786439 KSK786439:KSL786439 LCG786439:LCH786439 LMC786439:LMD786439 LVY786439:LVZ786439 MFU786439:MFV786439 MPQ786439:MPR786439 MZM786439:MZN786439 NJI786439:NJJ786439 NTE786439:NTF786439 ODA786439:ODB786439 OMW786439:OMX786439 OWS786439:OWT786439 PGO786439:PGP786439 PQK786439:PQL786439 QAG786439:QAH786439 QKC786439:QKD786439 QTY786439:QTZ786439 RDU786439:RDV786439 RNQ786439:RNR786439 RXM786439:RXN786439 SHI786439:SHJ786439 SRE786439:SRF786439 TBA786439:TBB786439 TKW786439:TKX786439 TUS786439:TUT786439 UEO786439:UEP786439 UOK786439:UOL786439 UYG786439:UYH786439 VIC786439:VID786439 VRY786439:VRZ786439 WBU786439:WBV786439 WLQ786439:WLR786439 WVM786439:WVN786439 E851975:F851975 JA851975:JB851975 SW851975:SX851975 ACS851975:ACT851975 AMO851975:AMP851975 AWK851975:AWL851975 BGG851975:BGH851975 BQC851975:BQD851975 BZY851975:BZZ851975 CJU851975:CJV851975 CTQ851975:CTR851975 DDM851975:DDN851975 DNI851975:DNJ851975 DXE851975:DXF851975 EHA851975:EHB851975 EQW851975:EQX851975 FAS851975:FAT851975 FKO851975:FKP851975 FUK851975:FUL851975 GEG851975:GEH851975 GOC851975:GOD851975 GXY851975:GXZ851975 HHU851975:HHV851975 HRQ851975:HRR851975 IBM851975:IBN851975 ILI851975:ILJ851975 IVE851975:IVF851975 JFA851975:JFB851975 JOW851975:JOX851975 JYS851975:JYT851975 KIO851975:KIP851975 KSK851975:KSL851975 LCG851975:LCH851975 LMC851975:LMD851975 LVY851975:LVZ851975 MFU851975:MFV851975 MPQ851975:MPR851975 MZM851975:MZN851975 NJI851975:NJJ851975 NTE851975:NTF851975 ODA851975:ODB851975 OMW851975:OMX851975 OWS851975:OWT851975 PGO851975:PGP851975 PQK851975:PQL851975 QAG851975:QAH851975 QKC851975:QKD851975 QTY851975:QTZ851975 RDU851975:RDV851975 RNQ851975:RNR851975 RXM851975:RXN851975 SHI851975:SHJ851975 SRE851975:SRF851975 TBA851975:TBB851975 TKW851975:TKX851975 TUS851975:TUT851975 UEO851975:UEP851975 UOK851975:UOL851975 UYG851975:UYH851975 VIC851975:VID851975 VRY851975:VRZ851975 WBU851975:WBV851975 WLQ851975:WLR851975 WVM851975:WVN851975 E917511:F917511 JA917511:JB917511 SW917511:SX917511 ACS917511:ACT917511 AMO917511:AMP917511 AWK917511:AWL917511 BGG917511:BGH917511 BQC917511:BQD917511 BZY917511:BZZ917511 CJU917511:CJV917511 CTQ917511:CTR917511 DDM917511:DDN917511 DNI917511:DNJ917511 DXE917511:DXF917511 EHA917511:EHB917511 EQW917511:EQX917511 FAS917511:FAT917511 FKO917511:FKP917511 FUK917511:FUL917511 GEG917511:GEH917511 GOC917511:GOD917511 GXY917511:GXZ917511 HHU917511:HHV917511 HRQ917511:HRR917511 IBM917511:IBN917511 ILI917511:ILJ917511 IVE917511:IVF917511 JFA917511:JFB917511 JOW917511:JOX917511 JYS917511:JYT917511 KIO917511:KIP917511 KSK917511:KSL917511 LCG917511:LCH917511 LMC917511:LMD917511 LVY917511:LVZ917511 MFU917511:MFV917511 MPQ917511:MPR917511 MZM917511:MZN917511 NJI917511:NJJ917511 NTE917511:NTF917511 ODA917511:ODB917511 OMW917511:OMX917511 OWS917511:OWT917511 PGO917511:PGP917511 PQK917511:PQL917511 QAG917511:QAH917511 QKC917511:QKD917511 QTY917511:QTZ917511 RDU917511:RDV917511 RNQ917511:RNR917511 RXM917511:RXN917511 SHI917511:SHJ917511 SRE917511:SRF917511 TBA917511:TBB917511 TKW917511:TKX917511 TUS917511:TUT917511 UEO917511:UEP917511 UOK917511:UOL917511 UYG917511:UYH917511 VIC917511:VID917511 VRY917511:VRZ917511 WBU917511:WBV917511 WLQ917511:WLR917511 WVM917511:WVN917511 E983047:F983047 JA983047:JB983047 SW983047:SX983047 ACS983047:ACT983047 AMO983047:AMP983047 AWK983047:AWL983047 BGG983047:BGH983047 BQC983047:BQD983047 BZY983047:BZZ983047 CJU983047:CJV983047 CTQ983047:CTR983047 DDM983047:DDN983047 DNI983047:DNJ983047 DXE983047:DXF983047 EHA983047:EHB983047 EQW983047:EQX983047 FAS983047:FAT983047 FKO983047:FKP983047 FUK983047:FUL983047 GEG983047:GEH983047 GOC983047:GOD983047 GXY983047:GXZ983047 HHU983047:HHV983047 HRQ983047:HRR983047 IBM983047:IBN983047 ILI983047:ILJ983047 IVE983047:IVF983047 JFA983047:JFB983047 JOW983047:JOX983047 JYS983047:JYT983047 KIO983047:KIP983047 KSK983047:KSL983047 LCG983047:LCH983047 LMC983047:LMD983047 LVY983047:LVZ983047 MFU983047:MFV983047 MPQ983047:MPR983047 MZM983047:MZN983047 NJI983047:NJJ983047 NTE983047:NTF983047 ODA983047:ODB983047 OMW983047:OMX983047 OWS983047:OWT983047 PGO983047:PGP983047 PQK983047:PQL983047 QAG983047:QAH983047 QKC983047:QKD983047 QTY983047:QTZ983047 RDU983047:RDV983047 RNQ983047:RNR983047 RXM983047:RXN983047 SHI983047:SHJ983047 SRE983047:SRF983047 TBA983047:TBB983047 TKW983047:TKX983047 TUS983047:TUT983047 UEO983047:UEP983047 UOK983047:UOL983047 UYG983047:UYH983047 VIC983047:VID983047 VRY983047:VRZ983047 WBU983047:WBV983047 WLQ983047:WLR983047 WVM983047:WVN983047 E10:F13 JA10:JB13 SW10:SX13 ACS10:ACT13 AMO10:AMP13 AWK10:AWL13 BGG10:BGH13 BQC10:BQD13 BZY10:BZZ13 CJU10:CJV13 CTQ10:CTR13 DDM10:DDN13 DNI10:DNJ13 DXE10:DXF13 EHA10:EHB13 EQW10:EQX13 FAS10:FAT13 FKO10:FKP13 FUK10:FUL13 GEG10:GEH13 GOC10:GOD13 GXY10:GXZ13 HHU10:HHV13 HRQ10:HRR13 IBM10:IBN13 ILI10:ILJ13 IVE10:IVF13 JFA10:JFB13 JOW10:JOX13 JYS10:JYT13 KIO10:KIP13 KSK10:KSL13 LCG10:LCH13 LMC10:LMD13 LVY10:LVZ13 MFU10:MFV13 MPQ10:MPR13 MZM10:MZN13 NJI10:NJJ13 NTE10:NTF13 ODA10:ODB13 OMW10:OMX13 OWS10:OWT13 PGO10:PGP13 PQK10:PQL13 QAG10:QAH13 QKC10:QKD13 QTY10:QTZ13 RDU10:RDV13 RNQ10:RNR13 RXM10:RXN13 SHI10:SHJ13 SRE10:SRF13 TBA10:TBB13 TKW10:TKX13 TUS10:TUT13 UEO10:UEP13 UOK10:UOL13 UYG10:UYH13 VIC10:VID13 VRY10:VRZ13 WBU10:WBV13 WLQ10:WLR13 WVM10:WVN13 E65546:F65549 JA65546:JB65549 SW65546:SX65549 ACS65546:ACT65549 AMO65546:AMP65549 AWK65546:AWL65549 BGG65546:BGH65549 BQC65546:BQD65549 BZY65546:BZZ65549 CJU65546:CJV65549 CTQ65546:CTR65549 DDM65546:DDN65549 DNI65546:DNJ65549 DXE65546:DXF65549 EHA65546:EHB65549 EQW65546:EQX65549 FAS65546:FAT65549 FKO65546:FKP65549 FUK65546:FUL65549 GEG65546:GEH65549 GOC65546:GOD65549 GXY65546:GXZ65549 HHU65546:HHV65549 HRQ65546:HRR65549 IBM65546:IBN65549 ILI65546:ILJ65549 IVE65546:IVF65549 JFA65546:JFB65549 JOW65546:JOX65549 JYS65546:JYT65549 KIO65546:KIP65549 KSK65546:KSL65549 LCG65546:LCH65549 LMC65546:LMD65549 LVY65546:LVZ65549 MFU65546:MFV65549 MPQ65546:MPR65549 MZM65546:MZN65549 NJI65546:NJJ65549 NTE65546:NTF65549 ODA65546:ODB65549 OMW65546:OMX65549 OWS65546:OWT65549 PGO65546:PGP65549 PQK65546:PQL65549 QAG65546:QAH65549 QKC65546:QKD65549 QTY65546:QTZ65549 RDU65546:RDV65549 RNQ65546:RNR65549 RXM65546:RXN65549 SHI65546:SHJ65549 SRE65546:SRF65549 TBA65546:TBB65549 TKW65546:TKX65549 TUS65546:TUT65549 UEO65546:UEP65549 UOK65546:UOL65549 UYG65546:UYH65549 VIC65546:VID65549 VRY65546:VRZ65549 WBU65546:WBV65549 WLQ65546:WLR65549 WVM65546:WVN65549 E131082:F131085 JA131082:JB131085 SW131082:SX131085 ACS131082:ACT131085 AMO131082:AMP131085 AWK131082:AWL131085 BGG131082:BGH131085 BQC131082:BQD131085 BZY131082:BZZ131085 CJU131082:CJV131085 CTQ131082:CTR131085 DDM131082:DDN131085 DNI131082:DNJ131085 DXE131082:DXF131085 EHA131082:EHB131085 EQW131082:EQX131085 FAS131082:FAT131085 FKO131082:FKP131085 FUK131082:FUL131085 GEG131082:GEH131085 GOC131082:GOD131085 GXY131082:GXZ131085 HHU131082:HHV131085 HRQ131082:HRR131085 IBM131082:IBN131085 ILI131082:ILJ131085 IVE131082:IVF131085 JFA131082:JFB131085 JOW131082:JOX131085 JYS131082:JYT131085 KIO131082:KIP131085 KSK131082:KSL131085 LCG131082:LCH131085 LMC131082:LMD131085 LVY131082:LVZ131085 MFU131082:MFV131085 MPQ131082:MPR131085 MZM131082:MZN131085 NJI131082:NJJ131085 NTE131082:NTF131085 ODA131082:ODB131085 OMW131082:OMX131085 OWS131082:OWT131085 PGO131082:PGP131085 PQK131082:PQL131085 QAG131082:QAH131085 QKC131082:QKD131085 QTY131082:QTZ131085 RDU131082:RDV131085 RNQ131082:RNR131085 RXM131082:RXN131085 SHI131082:SHJ131085 SRE131082:SRF131085 TBA131082:TBB131085 TKW131082:TKX131085 TUS131082:TUT131085 UEO131082:UEP131085 UOK131082:UOL131085 UYG131082:UYH131085 VIC131082:VID131085 VRY131082:VRZ131085 WBU131082:WBV131085 WLQ131082:WLR131085 WVM131082:WVN131085 E196618:F196621 JA196618:JB196621 SW196618:SX196621 ACS196618:ACT196621 AMO196618:AMP196621 AWK196618:AWL196621 BGG196618:BGH196621 BQC196618:BQD196621 BZY196618:BZZ196621 CJU196618:CJV196621 CTQ196618:CTR196621 DDM196618:DDN196621 DNI196618:DNJ196621 DXE196618:DXF196621 EHA196618:EHB196621 EQW196618:EQX196621 FAS196618:FAT196621 FKO196618:FKP196621 FUK196618:FUL196621 GEG196618:GEH196621 GOC196618:GOD196621 GXY196618:GXZ196621 HHU196618:HHV196621 HRQ196618:HRR196621 IBM196618:IBN196621 ILI196618:ILJ196621 IVE196618:IVF196621 JFA196618:JFB196621 JOW196618:JOX196621 JYS196618:JYT196621 KIO196618:KIP196621 KSK196618:KSL196621 LCG196618:LCH196621 LMC196618:LMD196621 LVY196618:LVZ196621 MFU196618:MFV196621 MPQ196618:MPR196621 MZM196618:MZN196621 NJI196618:NJJ196621 NTE196618:NTF196621 ODA196618:ODB196621 OMW196618:OMX196621 OWS196618:OWT196621 PGO196618:PGP196621 PQK196618:PQL196621 QAG196618:QAH196621 QKC196618:QKD196621 QTY196618:QTZ196621 RDU196618:RDV196621 RNQ196618:RNR196621 RXM196618:RXN196621 SHI196618:SHJ196621 SRE196618:SRF196621 TBA196618:TBB196621 TKW196618:TKX196621 TUS196618:TUT196621 UEO196618:UEP196621 UOK196618:UOL196621 UYG196618:UYH196621 VIC196618:VID196621 VRY196618:VRZ196621 WBU196618:WBV196621 WLQ196618:WLR196621 WVM196618:WVN196621 E262154:F262157 JA262154:JB262157 SW262154:SX262157 ACS262154:ACT262157 AMO262154:AMP262157 AWK262154:AWL262157 BGG262154:BGH262157 BQC262154:BQD262157 BZY262154:BZZ262157 CJU262154:CJV262157 CTQ262154:CTR262157 DDM262154:DDN262157 DNI262154:DNJ262157 DXE262154:DXF262157 EHA262154:EHB262157 EQW262154:EQX262157 FAS262154:FAT262157 FKO262154:FKP262157 FUK262154:FUL262157 GEG262154:GEH262157 GOC262154:GOD262157 GXY262154:GXZ262157 HHU262154:HHV262157 HRQ262154:HRR262157 IBM262154:IBN262157 ILI262154:ILJ262157 IVE262154:IVF262157 JFA262154:JFB262157 JOW262154:JOX262157 JYS262154:JYT262157 KIO262154:KIP262157 KSK262154:KSL262157 LCG262154:LCH262157 LMC262154:LMD262157 LVY262154:LVZ262157 MFU262154:MFV262157 MPQ262154:MPR262157 MZM262154:MZN262157 NJI262154:NJJ262157 NTE262154:NTF262157 ODA262154:ODB262157 OMW262154:OMX262157 OWS262154:OWT262157 PGO262154:PGP262157 PQK262154:PQL262157 QAG262154:QAH262157 QKC262154:QKD262157 QTY262154:QTZ262157 RDU262154:RDV262157 RNQ262154:RNR262157 RXM262154:RXN262157 SHI262154:SHJ262157 SRE262154:SRF262157 TBA262154:TBB262157 TKW262154:TKX262157 TUS262154:TUT262157 UEO262154:UEP262157 UOK262154:UOL262157 UYG262154:UYH262157 VIC262154:VID262157 VRY262154:VRZ262157 WBU262154:WBV262157 WLQ262154:WLR262157 WVM262154:WVN262157 E327690:F327693 JA327690:JB327693 SW327690:SX327693 ACS327690:ACT327693 AMO327690:AMP327693 AWK327690:AWL327693 BGG327690:BGH327693 BQC327690:BQD327693 BZY327690:BZZ327693 CJU327690:CJV327693 CTQ327690:CTR327693 DDM327690:DDN327693 DNI327690:DNJ327693 DXE327690:DXF327693 EHA327690:EHB327693 EQW327690:EQX327693 FAS327690:FAT327693 FKO327690:FKP327693 FUK327690:FUL327693 GEG327690:GEH327693 GOC327690:GOD327693 GXY327690:GXZ327693 HHU327690:HHV327693 HRQ327690:HRR327693 IBM327690:IBN327693 ILI327690:ILJ327693 IVE327690:IVF327693 JFA327690:JFB327693 JOW327690:JOX327693 JYS327690:JYT327693 KIO327690:KIP327693 KSK327690:KSL327693 LCG327690:LCH327693 LMC327690:LMD327693 LVY327690:LVZ327693 MFU327690:MFV327693 MPQ327690:MPR327693 MZM327690:MZN327693 NJI327690:NJJ327693 NTE327690:NTF327693 ODA327690:ODB327693 OMW327690:OMX327693 OWS327690:OWT327693 PGO327690:PGP327693 PQK327690:PQL327693 QAG327690:QAH327693 QKC327690:QKD327693 QTY327690:QTZ327693 RDU327690:RDV327693 RNQ327690:RNR327693 RXM327690:RXN327693 SHI327690:SHJ327693 SRE327690:SRF327693 TBA327690:TBB327693 TKW327690:TKX327693 TUS327690:TUT327693 UEO327690:UEP327693 UOK327690:UOL327693 UYG327690:UYH327693 VIC327690:VID327693 VRY327690:VRZ327693 WBU327690:WBV327693 WLQ327690:WLR327693 WVM327690:WVN327693 E393226:F393229 JA393226:JB393229 SW393226:SX393229 ACS393226:ACT393229 AMO393226:AMP393229 AWK393226:AWL393229 BGG393226:BGH393229 BQC393226:BQD393229 BZY393226:BZZ393229 CJU393226:CJV393229 CTQ393226:CTR393229 DDM393226:DDN393229 DNI393226:DNJ393229 DXE393226:DXF393229 EHA393226:EHB393229 EQW393226:EQX393229 FAS393226:FAT393229 FKO393226:FKP393229 FUK393226:FUL393229 GEG393226:GEH393229 GOC393226:GOD393229 GXY393226:GXZ393229 HHU393226:HHV393229 HRQ393226:HRR393229 IBM393226:IBN393229 ILI393226:ILJ393229 IVE393226:IVF393229 JFA393226:JFB393229 JOW393226:JOX393229 JYS393226:JYT393229 KIO393226:KIP393229 KSK393226:KSL393229 LCG393226:LCH393229 LMC393226:LMD393229 LVY393226:LVZ393229 MFU393226:MFV393229 MPQ393226:MPR393229 MZM393226:MZN393229 NJI393226:NJJ393229 NTE393226:NTF393229 ODA393226:ODB393229 OMW393226:OMX393229 OWS393226:OWT393229 PGO393226:PGP393229 PQK393226:PQL393229 QAG393226:QAH393229 QKC393226:QKD393229 QTY393226:QTZ393229 RDU393226:RDV393229 RNQ393226:RNR393229 RXM393226:RXN393229 SHI393226:SHJ393229 SRE393226:SRF393229 TBA393226:TBB393229 TKW393226:TKX393229 TUS393226:TUT393229 UEO393226:UEP393229 UOK393226:UOL393229 UYG393226:UYH393229 VIC393226:VID393229 VRY393226:VRZ393229 WBU393226:WBV393229 WLQ393226:WLR393229 WVM393226:WVN393229 E458762:F458765 JA458762:JB458765 SW458762:SX458765 ACS458762:ACT458765 AMO458762:AMP458765 AWK458762:AWL458765 BGG458762:BGH458765 BQC458762:BQD458765 BZY458762:BZZ458765 CJU458762:CJV458765 CTQ458762:CTR458765 DDM458762:DDN458765 DNI458762:DNJ458765 DXE458762:DXF458765 EHA458762:EHB458765 EQW458762:EQX458765 FAS458762:FAT458765 FKO458762:FKP458765 FUK458762:FUL458765 GEG458762:GEH458765 GOC458762:GOD458765 GXY458762:GXZ458765 HHU458762:HHV458765 HRQ458762:HRR458765 IBM458762:IBN458765 ILI458762:ILJ458765 IVE458762:IVF458765 JFA458762:JFB458765 JOW458762:JOX458765 JYS458762:JYT458765 KIO458762:KIP458765 KSK458762:KSL458765 LCG458762:LCH458765 LMC458762:LMD458765 LVY458762:LVZ458765 MFU458762:MFV458765 MPQ458762:MPR458765 MZM458762:MZN458765 NJI458762:NJJ458765 NTE458762:NTF458765 ODA458762:ODB458765 OMW458762:OMX458765 OWS458762:OWT458765 PGO458762:PGP458765 PQK458762:PQL458765 QAG458762:QAH458765 QKC458762:QKD458765 QTY458762:QTZ458765 RDU458762:RDV458765 RNQ458762:RNR458765 RXM458762:RXN458765 SHI458762:SHJ458765 SRE458762:SRF458765 TBA458762:TBB458765 TKW458762:TKX458765 TUS458762:TUT458765 UEO458762:UEP458765 UOK458762:UOL458765 UYG458762:UYH458765 VIC458762:VID458765 VRY458762:VRZ458765 WBU458762:WBV458765 WLQ458762:WLR458765 WVM458762:WVN458765 E524298:F524301 JA524298:JB524301 SW524298:SX524301 ACS524298:ACT524301 AMO524298:AMP524301 AWK524298:AWL524301 BGG524298:BGH524301 BQC524298:BQD524301 BZY524298:BZZ524301 CJU524298:CJV524301 CTQ524298:CTR524301 DDM524298:DDN524301 DNI524298:DNJ524301 DXE524298:DXF524301 EHA524298:EHB524301 EQW524298:EQX524301 FAS524298:FAT524301 FKO524298:FKP524301 FUK524298:FUL524301 GEG524298:GEH524301 GOC524298:GOD524301 GXY524298:GXZ524301 HHU524298:HHV524301 HRQ524298:HRR524301 IBM524298:IBN524301 ILI524298:ILJ524301 IVE524298:IVF524301 JFA524298:JFB524301 JOW524298:JOX524301 JYS524298:JYT524301 KIO524298:KIP524301 KSK524298:KSL524301 LCG524298:LCH524301 LMC524298:LMD524301 LVY524298:LVZ524301 MFU524298:MFV524301 MPQ524298:MPR524301 MZM524298:MZN524301 NJI524298:NJJ524301 NTE524298:NTF524301 ODA524298:ODB524301 OMW524298:OMX524301 OWS524298:OWT524301 PGO524298:PGP524301 PQK524298:PQL524301 QAG524298:QAH524301 QKC524298:QKD524301 QTY524298:QTZ524301 RDU524298:RDV524301 RNQ524298:RNR524301 RXM524298:RXN524301 SHI524298:SHJ524301 SRE524298:SRF524301 TBA524298:TBB524301 TKW524298:TKX524301 TUS524298:TUT524301 UEO524298:UEP524301 UOK524298:UOL524301 UYG524298:UYH524301 VIC524298:VID524301 VRY524298:VRZ524301 WBU524298:WBV524301 WLQ524298:WLR524301 WVM524298:WVN524301 E589834:F589837 JA589834:JB589837 SW589834:SX589837 ACS589834:ACT589837 AMO589834:AMP589837 AWK589834:AWL589837 BGG589834:BGH589837 BQC589834:BQD589837 BZY589834:BZZ589837 CJU589834:CJV589837 CTQ589834:CTR589837 DDM589834:DDN589837 DNI589834:DNJ589837 DXE589834:DXF589837 EHA589834:EHB589837 EQW589834:EQX589837 FAS589834:FAT589837 FKO589834:FKP589837 FUK589834:FUL589837 GEG589834:GEH589837 GOC589834:GOD589837 GXY589834:GXZ589837 HHU589834:HHV589837 HRQ589834:HRR589837 IBM589834:IBN589837 ILI589834:ILJ589837 IVE589834:IVF589837 JFA589834:JFB589837 JOW589834:JOX589837 JYS589834:JYT589837 KIO589834:KIP589837 KSK589834:KSL589837 LCG589834:LCH589837 LMC589834:LMD589837 LVY589834:LVZ589837 MFU589834:MFV589837 MPQ589834:MPR589837 MZM589834:MZN589837 NJI589834:NJJ589837 NTE589834:NTF589837 ODA589834:ODB589837 OMW589834:OMX589837 OWS589834:OWT589837 PGO589834:PGP589837 PQK589834:PQL589837 QAG589834:QAH589837 QKC589834:QKD589837 QTY589834:QTZ589837 RDU589834:RDV589837 RNQ589834:RNR589837 RXM589834:RXN589837 SHI589834:SHJ589837 SRE589834:SRF589837 TBA589834:TBB589837 TKW589834:TKX589837 TUS589834:TUT589837 UEO589834:UEP589837 UOK589834:UOL589837 UYG589834:UYH589837 VIC589834:VID589837 VRY589834:VRZ589837 WBU589834:WBV589837 WLQ589834:WLR589837 WVM589834:WVN589837 E655370:F655373 JA655370:JB655373 SW655370:SX655373 ACS655370:ACT655373 AMO655370:AMP655373 AWK655370:AWL655373 BGG655370:BGH655373 BQC655370:BQD655373 BZY655370:BZZ655373 CJU655370:CJV655373 CTQ655370:CTR655373 DDM655370:DDN655373 DNI655370:DNJ655373 DXE655370:DXF655373 EHA655370:EHB655373 EQW655370:EQX655373 FAS655370:FAT655373 FKO655370:FKP655373 FUK655370:FUL655373 GEG655370:GEH655373 GOC655370:GOD655373 GXY655370:GXZ655373 HHU655370:HHV655373 HRQ655370:HRR655373 IBM655370:IBN655373 ILI655370:ILJ655373 IVE655370:IVF655373 JFA655370:JFB655373 JOW655370:JOX655373 JYS655370:JYT655373 KIO655370:KIP655373 KSK655370:KSL655373 LCG655370:LCH655373 LMC655370:LMD655373 LVY655370:LVZ655373 MFU655370:MFV655373 MPQ655370:MPR655373 MZM655370:MZN655373 NJI655370:NJJ655373 NTE655370:NTF655373 ODA655370:ODB655373 OMW655370:OMX655373 OWS655370:OWT655373 PGO655370:PGP655373 PQK655370:PQL655373 QAG655370:QAH655373 QKC655370:QKD655373 QTY655370:QTZ655373 RDU655370:RDV655373 RNQ655370:RNR655373 RXM655370:RXN655373 SHI655370:SHJ655373 SRE655370:SRF655373 TBA655370:TBB655373 TKW655370:TKX655373 TUS655370:TUT655373 UEO655370:UEP655373 UOK655370:UOL655373 UYG655370:UYH655373 VIC655370:VID655373 VRY655370:VRZ655373 WBU655370:WBV655373 WLQ655370:WLR655373 WVM655370:WVN655373 E720906:F720909 JA720906:JB720909 SW720906:SX720909 ACS720906:ACT720909 AMO720906:AMP720909 AWK720906:AWL720909 BGG720906:BGH720909 BQC720906:BQD720909 BZY720906:BZZ720909 CJU720906:CJV720909 CTQ720906:CTR720909 DDM720906:DDN720909 DNI720906:DNJ720909 DXE720906:DXF720909 EHA720906:EHB720909 EQW720906:EQX720909 FAS720906:FAT720909 FKO720906:FKP720909 FUK720906:FUL720909 GEG720906:GEH720909 GOC720906:GOD720909 GXY720906:GXZ720909 HHU720906:HHV720909 HRQ720906:HRR720909 IBM720906:IBN720909 ILI720906:ILJ720909 IVE720906:IVF720909 JFA720906:JFB720909 JOW720906:JOX720909 JYS720906:JYT720909 KIO720906:KIP720909 KSK720906:KSL720909 LCG720906:LCH720909 LMC720906:LMD720909 LVY720906:LVZ720909 MFU720906:MFV720909 MPQ720906:MPR720909 MZM720906:MZN720909 NJI720906:NJJ720909 NTE720906:NTF720909 ODA720906:ODB720909 OMW720906:OMX720909 OWS720906:OWT720909 PGO720906:PGP720909 PQK720906:PQL720909 QAG720906:QAH720909 QKC720906:QKD720909 QTY720906:QTZ720909 RDU720906:RDV720909 RNQ720906:RNR720909 RXM720906:RXN720909 SHI720906:SHJ720909 SRE720906:SRF720909 TBA720906:TBB720909 TKW720906:TKX720909 TUS720906:TUT720909 UEO720906:UEP720909 UOK720906:UOL720909 UYG720906:UYH720909 VIC720906:VID720909 VRY720906:VRZ720909 WBU720906:WBV720909 WLQ720906:WLR720909 WVM720906:WVN720909 E786442:F786445 JA786442:JB786445 SW786442:SX786445 ACS786442:ACT786445 AMO786442:AMP786445 AWK786442:AWL786445 BGG786442:BGH786445 BQC786442:BQD786445 BZY786442:BZZ786445 CJU786442:CJV786445 CTQ786442:CTR786445 DDM786442:DDN786445 DNI786442:DNJ786445 DXE786442:DXF786445 EHA786442:EHB786445 EQW786442:EQX786445 FAS786442:FAT786445 FKO786442:FKP786445 FUK786442:FUL786445 GEG786442:GEH786445 GOC786442:GOD786445 GXY786442:GXZ786445 HHU786442:HHV786445 HRQ786442:HRR786445 IBM786442:IBN786445 ILI786442:ILJ786445 IVE786442:IVF786445 JFA786442:JFB786445 JOW786442:JOX786445 JYS786442:JYT786445 KIO786442:KIP786445 KSK786442:KSL786445 LCG786442:LCH786445 LMC786442:LMD786445 LVY786442:LVZ786445 MFU786442:MFV786445 MPQ786442:MPR786445 MZM786442:MZN786445 NJI786442:NJJ786445 NTE786442:NTF786445 ODA786442:ODB786445 OMW786442:OMX786445 OWS786442:OWT786445 PGO786442:PGP786445 PQK786442:PQL786445 QAG786442:QAH786445 QKC786442:QKD786445 QTY786442:QTZ786445 RDU786442:RDV786445 RNQ786442:RNR786445 RXM786442:RXN786445 SHI786442:SHJ786445 SRE786442:SRF786445 TBA786442:TBB786445 TKW786442:TKX786445 TUS786442:TUT786445 UEO786442:UEP786445 UOK786442:UOL786445 UYG786442:UYH786445 VIC786442:VID786445 VRY786442:VRZ786445 WBU786442:WBV786445 WLQ786442:WLR786445 WVM786442:WVN786445 E851978:F851981 JA851978:JB851981 SW851978:SX851981 ACS851978:ACT851981 AMO851978:AMP851981 AWK851978:AWL851981 BGG851978:BGH851981 BQC851978:BQD851981 BZY851978:BZZ851981 CJU851978:CJV851981 CTQ851978:CTR851981 DDM851978:DDN851981 DNI851978:DNJ851981 DXE851978:DXF851981 EHA851978:EHB851981 EQW851978:EQX851981 FAS851978:FAT851981 FKO851978:FKP851981 FUK851978:FUL851981 GEG851978:GEH851981 GOC851978:GOD851981 GXY851978:GXZ851981 HHU851978:HHV851981 HRQ851978:HRR851981 IBM851978:IBN851981 ILI851978:ILJ851981 IVE851978:IVF851981 JFA851978:JFB851981 JOW851978:JOX851981 JYS851978:JYT851981 KIO851978:KIP851981 KSK851978:KSL851981 LCG851978:LCH851981 LMC851978:LMD851981 LVY851978:LVZ851981 MFU851978:MFV851981 MPQ851978:MPR851981 MZM851978:MZN851981 NJI851978:NJJ851981 NTE851978:NTF851981 ODA851978:ODB851981 OMW851978:OMX851981 OWS851978:OWT851981 PGO851978:PGP851981 PQK851978:PQL851981 QAG851978:QAH851981 QKC851978:QKD851981 QTY851978:QTZ851981 RDU851978:RDV851981 RNQ851978:RNR851981 RXM851978:RXN851981 SHI851978:SHJ851981 SRE851978:SRF851981 TBA851978:TBB851981 TKW851978:TKX851981 TUS851978:TUT851981 UEO851978:UEP851981 UOK851978:UOL851981 UYG851978:UYH851981 VIC851978:VID851981 VRY851978:VRZ851981 WBU851978:WBV851981 WLQ851978:WLR851981 WVM851978:WVN851981 E917514:F917517 JA917514:JB917517 SW917514:SX917517 ACS917514:ACT917517 AMO917514:AMP917517 AWK917514:AWL917517 BGG917514:BGH917517 BQC917514:BQD917517 BZY917514:BZZ917517 CJU917514:CJV917517 CTQ917514:CTR917517 DDM917514:DDN917517 DNI917514:DNJ917517 DXE917514:DXF917517 EHA917514:EHB917517 EQW917514:EQX917517 FAS917514:FAT917517 FKO917514:FKP917517 FUK917514:FUL917517 GEG917514:GEH917517 GOC917514:GOD917517 GXY917514:GXZ917517 HHU917514:HHV917517 HRQ917514:HRR917517 IBM917514:IBN917517 ILI917514:ILJ917517 IVE917514:IVF917517 JFA917514:JFB917517 JOW917514:JOX917517 JYS917514:JYT917517 KIO917514:KIP917517 KSK917514:KSL917517 LCG917514:LCH917517 LMC917514:LMD917517 LVY917514:LVZ917517 MFU917514:MFV917517 MPQ917514:MPR917517 MZM917514:MZN917517 NJI917514:NJJ917517 NTE917514:NTF917517 ODA917514:ODB917517 OMW917514:OMX917517 OWS917514:OWT917517 PGO917514:PGP917517 PQK917514:PQL917517 QAG917514:QAH917517 QKC917514:QKD917517 QTY917514:QTZ917517 RDU917514:RDV917517 RNQ917514:RNR917517 RXM917514:RXN917517 SHI917514:SHJ917517 SRE917514:SRF917517 TBA917514:TBB917517 TKW917514:TKX917517 TUS917514:TUT917517 UEO917514:UEP917517 UOK917514:UOL917517 UYG917514:UYH917517 VIC917514:VID917517 VRY917514:VRZ917517 WBU917514:WBV917517 WLQ917514:WLR917517 WVM917514:WVN917517 E983050:F983053 JA983050:JB983053 SW983050:SX983053 ACS983050:ACT983053 AMO983050:AMP983053 AWK983050:AWL983053 BGG983050:BGH983053 BQC983050:BQD983053 BZY983050:BZZ983053 CJU983050:CJV983053 CTQ983050:CTR983053 DDM983050:DDN983053 DNI983050:DNJ983053 DXE983050:DXF983053 EHA983050:EHB983053 EQW983050:EQX983053 FAS983050:FAT983053 FKO983050:FKP983053 FUK983050:FUL983053 GEG983050:GEH983053 GOC983050:GOD983053 GXY983050:GXZ983053 HHU983050:HHV983053 HRQ983050:HRR983053 IBM983050:IBN983053 ILI983050:ILJ983053 IVE983050:IVF983053 JFA983050:JFB983053 JOW983050:JOX983053 JYS983050:JYT983053 KIO983050:KIP983053 KSK983050:KSL983053 LCG983050:LCH983053 LMC983050:LMD983053 LVY983050:LVZ983053 MFU983050:MFV983053 MPQ983050:MPR983053 MZM983050:MZN983053 NJI983050:NJJ983053 NTE983050:NTF983053 ODA983050:ODB983053 OMW983050:OMX983053 OWS983050:OWT983053 PGO983050:PGP983053 PQK983050:PQL983053 QAG983050:QAH983053 QKC983050:QKD983053 QTY983050:QTZ983053 RDU983050:RDV983053 RNQ983050:RNR983053 RXM983050:RXN983053 SHI983050:SHJ983053 SRE983050:SRF983053 TBA983050:TBB983053 TKW983050:TKX983053 TUS983050:TUT983053 UEO983050:UEP983053 UOK983050:UOL983053 UYG983050:UYH983053 VIC983050:VID983053 VRY983050:VRZ983053 WBU983050:WBV983053 WLQ983050:WLR983053 WVM983050:WVN983053"/>
  </dataValidations>
  <printOptions horizontalCentered="1"/>
  <pageMargins left="0.55118110236220474" right="0.70866141732283472" top="0.75" bottom="0.47" header="0.51181102362204722" footer="0.3"/>
  <pageSetup paperSize="9" scale="73" orientation="portrait" r:id="rId1"/>
  <headerFooter alignWithMargins="0">
    <oddHeader xml:space="preserve">&amp;R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Option Button 1">
              <controlPr defaultSize="0" autoFill="0" autoLine="0" autoPict="0">
                <anchor moveWithCells="1">
                  <from>
                    <xdr:col>4</xdr:col>
                    <xdr:colOff>121920</xdr:colOff>
                    <xdr:row>17</xdr:row>
                    <xdr:rowOff>190500</xdr:rowOff>
                  </from>
                  <to>
                    <xdr:col>4</xdr:col>
                    <xdr:colOff>594360</xdr:colOff>
                    <xdr:row>17</xdr:row>
                    <xdr:rowOff>403860</xdr:rowOff>
                  </to>
                </anchor>
              </controlPr>
            </control>
          </mc:Choice>
        </mc:AlternateContent>
        <mc:AlternateContent xmlns:mc="http://schemas.openxmlformats.org/markup-compatibility/2006">
          <mc:Choice Requires="x14">
            <control shapeId="11266" r:id="rId5" name="Option Button 2">
              <controlPr defaultSize="0" autoFill="0" autoLine="0" autoPict="0">
                <anchor moveWithCells="1">
                  <from>
                    <xdr:col>4</xdr:col>
                    <xdr:colOff>685800</xdr:colOff>
                    <xdr:row>17</xdr:row>
                    <xdr:rowOff>144780</xdr:rowOff>
                  </from>
                  <to>
                    <xdr:col>4</xdr:col>
                    <xdr:colOff>1318260</xdr:colOff>
                    <xdr:row>17</xdr:row>
                    <xdr:rowOff>449580</xdr:rowOff>
                  </to>
                </anchor>
              </controlPr>
            </control>
          </mc:Choice>
        </mc:AlternateContent>
        <mc:AlternateContent xmlns:mc="http://schemas.openxmlformats.org/markup-compatibility/2006">
          <mc:Choice Requires="x14">
            <control shapeId="11267" r:id="rId6" name="Group Box 3">
              <controlPr locked="0" defaultSize="0" autoFill="0" autoPict="0">
                <anchor moveWithCells="1">
                  <from>
                    <xdr:col>4</xdr:col>
                    <xdr:colOff>0</xdr:colOff>
                    <xdr:row>17</xdr:row>
                    <xdr:rowOff>0</xdr:rowOff>
                  </from>
                  <to>
                    <xdr:col>5</xdr:col>
                    <xdr:colOff>0</xdr:colOff>
                    <xdr:row>18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I23"/>
  <sheetViews>
    <sheetView showGridLines="0" view="pageBreakPreview" zoomScaleNormal="100" zoomScaleSheetLayoutView="100" workbookViewId="0">
      <selection activeCell="C5" sqref="C5:G5"/>
    </sheetView>
  </sheetViews>
  <sheetFormatPr defaultRowHeight="13.2"/>
  <cols>
    <col min="1" max="1" width="4.19921875" style="126" customWidth="1"/>
    <col min="2" max="2" width="21.69921875" style="126" customWidth="1"/>
    <col min="3" max="3" width="3.59765625" style="126" customWidth="1"/>
    <col min="4" max="6" width="18.09765625" style="126" customWidth="1"/>
    <col min="7" max="7" width="2.69921875" style="126" customWidth="1"/>
    <col min="8" max="256" width="8.69921875" style="126"/>
    <col min="257" max="257" width="4.19921875" style="126" customWidth="1"/>
    <col min="258" max="258" width="21.69921875" style="126" customWidth="1"/>
    <col min="259" max="259" width="3.59765625" style="126" customWidth="1"/>
    <col min="260" max="262" width="18.09765625" style="126" customWidth="1"/>
    <col min="263" max="263" width="2.69921875" style="126" customWidth="1"/>
    <col min="264" max="512" width="8.69921875" style="126"/>
    <col min="513" max="513" width="4.19921875" style="126" customWidth="1"/>
    <col min="514" max="514" width="21.69921875" style="126" customWidth="1"/>
    <col min="515" max="515" width="3.59765625" style="126" customWidth="1"/>
    <col min="516" max="518" width="18.09765625" style="126" customWidth="1"/>
    <col min="519" max="519" width="2.69921875" style="126" customWidth="1"/>
    <col min="520" max="768" width="8.69921875" style="126"/>
    <col min="769" max="769" width="4.19921875" style="126" customWidth="1"/>
    <col min="770" max="770" width="21.69921875" style="126" customWidth="1"/>
    <col min="771" max="771" width="3.59765625" style="126" customWidth="1"/>
    <col min="772" max="774" width="18.09765625" style="126" customWidth="1"/>
    <col min="775" max="775" width="2.69921875" style="126" customWidth="1"/>
    <col min="776" max="1024" width="8.69921875" style="126"/>
    <col min="1025" max="1025" width="4.19921875" style="126" customWidth="1"/>
    <col min="1026" max="1026" width="21.69921875" style="126" customWidth="1"/>
    <col min="1027" max="1027" width="3.59765625" style="126" customWidth="1"/>
    <col min="1028" max="1030" width="18.09765625" style="126" customWidth="1"/>
    <col min="1031" max="1031" width="2.69921875" style="126" customWidth="1"/>
    <col min="1032" max="1280" width="8.69921875" style="126"/>
    <col min="1281" max="1281" width="4.19921875" style="126" customWidth="1"/>
    <col min="1282" max="1282" width="21.69921875" style="126" customWidth="1"/>
    <col min="1283" max="1283" width="3.59765625" style="126" customWidth="1"/>
    <col min="1284" max="1286" width="18.09765625" style="126" customWidth="1"/>
    <col min="1287" max="1287" width="2.69921875" style="126" customWidth="1"/>
    <col min="1288" max="1536" width="8.69921875" style="126"/>
    <col min="1537" max="1537" width="4.19921875" style="126" customWidth="1"/>
    <col min="1538" max="1538" width="21.69921875" style="126" customWidth="1"/>
    <col min="1539" max="1539" width="3.59765625" style="126" customWidth="1"/>
    <col min="1540" max="1542" width="18.09765625" style="126" customWidth="1"/>
    <col min="1543" max="1543" width="2.69921875" style="126" customWidth="1"/>
    <col min="1544" max="1792" width="8.69921875" style="126"/>
    <col min="1793" max="1793" width="4.19921875" style="126" customWidth="1"/>
    <col min="1794" max="1794" width="21.69921875" style="126" customWidth="1"/>
    <col min="1795" max="1795" width="3.59765625" style="126" customWidth="1"/>
    <col min="1796" max="1798" width="18.09765625" style="126" customWidth="1"/>
    <col min="1799" max="1799" width="2.69921875" style="126" customWidth="1"/>
    <col min="1800" max="2048" width="8.69921875" style="126"/>
    <col min="2049" max="2049" width="4.19921875" style="126" customWidth="1"/>
    <col min="2050" max="2050" width="21.69921875" style="126" customWidth="1"/>
    <col min="2051" max="2051" width="3.59765625" style="126" customWidth="1"/>
    <col min="2052" max="2054" width="18.09765625" style="126" customWidth="1"/>
    <col min="2055" max="2055" width="2.69921875" style="126" customWidth="1"/>
    <col min="2056" max="2304" width="8.69921875" style="126"/>
    <col min="2305" max="2305" width="4.19921875" style="126" customWidth="1"/>
    <col min="2306" max="2306" width="21.69921875" style="126" customWidth="1"/>
    <col min="2307" max="2307" width="3.59765625" style="126" customWidth="1"/>
    <col min="2308" max="2310" width="18.09765625" style="126" customWidth="1"/>
    <col min="2311" max="2311" width="2.69921875" style="126" customWidth="1"/>
    <col min="2312" max="2560" width="8.69921875" style="126"/>
    <col min="2561" max="2561" width="4.19921875" style="126" customWidth="1"/>
    <col min="2562" max="2562" width="21.69921875" style="126" customWidth="1"/>
    <col min="2563" max="2563" width="3.59765625" style="126" customWidth="1"/>
    <col min="2564" max="2566" width="18.09765625" style="126" customWidth="1"/>
    <col min="2567" max="2567" width="2.69921875" style="126" customWidth="1"/>
    <col min="2568" max="2816" width="8.69921875" style="126"/>
    <col min="2817" max="2817" width="4.19921875" style="126" customWidth="1"/>
    <col min="2818" max="2818" width="21.69921875" style="126" customWidth="1"/>
    <col min="2819" max="2819" width="3.59765625" style="126" customWidth="1"/>
    <col min="2820" max="2822" width="18.09765625" style="126" customWidth="1"/>
    <col min="2823" max="2823" width="2.69921875" style="126" customWidth="1"/>
    <col min="2824" max="3072" width="8.69921875" style="126"/>
    <col min="3073" max="3073" width="4.19921875" style="126" customWidth="1"/>
    <col min="3074" max="3074" width="21.69921875" style="126" customWidth="1"/>
    <col min="3075" max="3075" width="3.59765625" style="126" customWidth="1"/>
    <col min="3076" max="3078" width="18.09765625" style="126" customWidth="1"/>
    <col min="3079" max="3079" width="2.69921875" style="126" customWidth="1"/>
    <col min="3080" max="3328" width="8.69921875" style="126"/>
    <col min="3329" max="3329" width="4.19921875" style="126" customWidth="1"/>
    <col min="3330" max="3330" width="21.69921875" style="126" customWidth="1"/>
    <col min="3331" max="3331" width="3.59765625" style="126" customWidth="1"/>
    <col min="3332" max="3334" width="18.09765625" style="126" customWidth="1"/>
    <col min="3335" max="3335" width="2.69921875" style="126" customWidth="1"/>
    <col min="3336" max="3584" width="8.69921875" style="126"/>
    <col min="3585" max="3585" width="4.19921875" style="126" customWidth="1"/>
    <col min="3586" max="3586" width="21.69921875" style="126" customWidth="1"/>
    <col min="3587" max="3587" width="3.59765625" style="126" customWidth="1"/>
    <col min="3588" max="3590" width="18.09765625" style="126" customWidth="1"/>
    <col min="3591" max="3591" width="2.69921875" style="126" customWidth="1"/>
    <col min="3592" max="3840" width="8.69921875" style="126"/>
    <col min="3841" max="3841" width="4.19921875" style="126" customWidth="1"/>
    <col min="3842" max="3842" width="21.69921875" style="126" customWidth="1"/>
    <col min="3843" max="3843" width="3.59765625" style="126" customWidth="1"/>
    <col min="3844" max="3846" width="18.09765625" style="126" customWidth="1"/>
    <col min="3847" max="3847" width="2.69921875" style="126" customWidth="1"/>
    <col min="3848" max="4096" width="8.69921875" style="126"/>
    <col min="4097" max="4097" width="4.19921875" style="126" customWidth="1"/>
    <col min="4098" max="4098" width="21.69921875" style="126" customWidth="1"/>
    <col min="4099" max="4099" width="3.59765625" style="126" customWidth="1"/>
    <col min="4100" max="4102" width="18.09765625" style="126" customWidth="1"/>
    <col min="4103" max="4103" width="2.69921875" style="126" customWidth="1"/>
    <col min="4104" max="4352" width="8.69921875" style="126"/>
    <col min="4353" max="4353" width="4.19921875" style="126" customWidth="1"/>
    <col min="4354" max="4354" width="21.69921875" style="126" customWidth="1"/>
    <col min="4355" max="4355" width="3.59765625" style="126" customWidth="1"/>
    <col min="4356" max="4358" width="18.09765625" style="126" customWidth="1"/>
    <col min="4359" max="4359" width="2.69921875" style="126" customWidth="1"/>
    <col min="4360" max="4608" width="8.69921875" style="126"/>
    <col min="4609" max="4609" width="4.19921875" style="126" customWidth="1"/>
    <col min="4610" max="4610" width="21.69921875" style="126" customWidth="1"/>
    <col min="4611" max="4611" width="3.59765625" style="126" customWidth="1"/>
    <col min="4612" max="4614" width="18.09765625" style="126" customWidth="1"/>
    <col min="4615" max="4615" width="2.69921875" style="126" customWidth="1"/>
    <col min="4616" max="4864" width="8.69921875" style="126"/>
    <col min="4865" max="4865" width="4.19921875" style="126" customWidth="1"/>
    <col min="4866" max="4866" width="21.69921875" style="126" customWidth="1"/>
    <col min="4867" max="4867" width="3.59765625" style="126" customWidth="1"/>
    <col min="4868" max="4870" width="18.09765625" style="126" customWidth="1"/>
    <col min="4871" max="4871" width="2.69921875" style="126" customWidth="1"/>
    <col min="4872" max="5120" width="8.69921875" style="126"/>
    <col min="5121" max="5121" width="4.19921875" style="126" customWidth="1"/>
    <col min="5122" max="5122" width="21.69921875" style="126" customWidth="1"/>
    <col min="5123" max="5123" width="3.59765625" style="126" customWidth="1"/>
    <col min="5124" max="5126" width="18.09765625" style="126" customWidth="1"/>
    <col min="5127" max="5127" width="2.69921875" style="126" customWidth="1"/>
    <col min="5128" max="5376" width="8.69921875" style="126"/>
    <col min="5377" max="5377" width="4.19921875" style="126" customWidth="1"/>
    <col min="5378" max="5378" width="21.69921875" style="126" customWidth="1"/>
    <col min="5379" max="5379" width="3.59765625" style="126" customWidth="1"/>
    <col min="5380" max="5382" width="18.09765625" style="126" customWidth="1"/>
    <col min="5383" max="5383" width="2.69921875" style="126" customWidth="1"/>
    <col min="5384" max="5632" width="8.69921875" style="126"/>
    <col min="5633" max="5633" width="4.19921875" style="126" customWidth="1"/>
    <col min="5634" max="5634" width="21.69921875" style="126" customWidth="1"/>
    <col min="5635" max="5635" width="3.59765625" style="126" customWidth="1"/>
    <col min="5636" max="5638" width="18.09765625" style="126" customWidth="1"/>
    <col min="5639" max="5639" width="2.69921875" style="126" customWidth="1"/>
    <col min="5640" max="5888" width="8.69921875" style="126"/>
    <col min="5889" max="5889" width="4.19921875" style="126" customWidth="1"/>
    <col min="5890" max="5890" width="21.69921875" style="126" customWidth="1"/>
    <col min="5891" max="5891" width="3.59765625" style="126" customWidth="1"/>
    <col min="5892" max="5894" width="18.09765625" style="126" customWidth="1"/>
    <col min="5895" max="5895" width="2.69921875" style="126" customWidth="1"/>
    <col min="5896" max="6144" width="8.69921875" style="126"/>
    <col min="6145" max="6145" width="4.19921875" style="126" customWidth="1"/>
    <col min="6146" max="6146" width="21.69921875" style="126" customWidth="1"/>
    <col min="6147" max="6147" width="3.59765625" style="126" customWidth="1"/>
    <col min="6148" max="6150" width="18.09765625" style="126" customWidth="1"/>
    <col min="6151" max="6151" width="2.69921875" style="126" customWidth="1"/>
    <col min="6152" max="6400" width="8.69921875" style="126"/>
    <col min="6401" max="6401" width="4.19921875" style="126" customWidth="1"/>
    <col min="6402" max="6402" width="21.69921875" style="126" customWidth="1"/>
    <col min="6403" max="6403" width="3.59765625" style="126" customWidth="1"/>
    <col min="6404" max="6406" width="18.09765625" style="126" customWidth="1"/>
    <col min="6407" max="6407" width="2.69921875" style="126" customWidth="1"/>
    <col min="6408" max="6656" width="8.69921875" style="126"/>
    <col min="6657" max="6657" width="4.19921875" style="126" customWidth="1"/>
    <col min="6658" max="6658" width="21.69921875" style="126" customWidth="1"/>
    <col min="6659" max="6659" width="3.59765625" style="126" customWidth="1"/>
    <col min="6660" max="6662" width="18.09765625" style="126" customWidth="1"/>
    <col min="6663" max="6663" width="2.69921875" style="126" customWidth="1"/>
    <col min="6664" max="6912" width="8.69921875" style="126"/>
    <col min="6913" max="6913" width="4.19921875" style="126" customWidth="1"/>
    <col min="6914" max="6914" width="21.69921875" style="126" customWidth="1"/>
    <col min="6915" max="6915" width="3.59765625" style="126" customWidth="1"/>
    <col min="6916" max="6918" width="18.09765625" style="126" customWidth="1"/>
    <col min="6919" max="6919" width="2.69921875" style="126" customWidth="1"/>
    <col min="6920" max="7168" width="8.69921875" style="126"/>
    <col min="7169" max="7169" width="4.19921875" style="126" customWidth="1"/>
    <col min="7170" max="7170" width="21.69921875" style="126" customWidth="1"/>
    <col min="7171" max="7171" width="3.59765625" style="126" customWidth="1"/>
    <col min="7172" max="7174" width="18.09765625" style="126" customWidth="1"/>
    <col min="7175" max="7175" width="2.69921875" style="126" customWidth="1"/>
    <col min="7176" max="7424" width="8.69921875" style="126"/>
    <col min="7425" max="7425" width="4.19921875" style="126" customWidth="1"/>
    <col min="7426" max="7426" width="21.69921875" style="126" customWidth="1"/>
    <col min="7427" max="7427" width="3.59765625" style="126" customWidth="1"/>
    <col min="7428" max="7430" width="18.09765625" style="126" customWidth="1"/>
    <col min="7431" max="7431" width="2.69921875" style="126" customWidth="1"/>
    <col min="7432" max="7680" width="8.69921875" style="126"/>
    <col min="7681" max="7681" width="4.19921875" style="126" customWidth="1"/>
    <col min="7682" max="7682" width="21.69921875" style="126" customWidth="1"/>
    <col min="7683" max="7683" width="3.59765625" style="126" customWidth="1"/>
    <col min="7684" max="7686" width="18.09765625" style="126" customWidth="1"/>
    <col min="7687" max="7687" width="2.69921875" style="126" customWidth="1"/>
    <col min="7688" max="7936" width="8.69921875" style="126"/>
    <col min="7937" max="7937" width="4.19921875" style="126" customWidth="1"/>
    <col min="7938" max="7938" width="21.69921875" style="126" customWidth="1"/>
    <col min="7939" max="7939" width="3.59765625" style="126" customWidth="1"/>
    <col min="7940" max="7942" width="18.09765625" style="126" customWidth="1"/>
    <col min="7943" max="7943" width="2.69921875" style="126" customWidth="1"/>
    <col min="7944" max="8192" width="8.69921875" style="126"/>
    <col min="8193" max="8193" width="4.19921875" style="126" customWidth="1"/>
    <col min="8194" max="8194" width="21.69921875" style="126" customWidth="1"/>
    <col min="8195" max="8195" width="3.59765625" style="126" customWidth="1"/>
    <col min="8196" max="8198" width="18.09765625" style="126" customWidth="1"/>
    <col min="8199" max="8199" width="2.69921875" style="126" customWidth="1"/>
    <col min="8200" max="8448" width="8.69921875" style="126"/>
    <col min="8449" max="8449" width="4.19921875" style="126" customWidth="1"/>
    <col min="8450" max="8450" width="21.69921875" style="126" customWidth="1"/>
    <col min="8451" max="8451" width="3.59765625" style="126" customWidth="1"/>
    <col min="8452" max="8454" width="18.09765625" style="126" customWidth="1"/>
    <col min="8455" max="8455" width="2.69921875" style="126" customWidth="1"/>
    <col min="8456" max="8704" width="8.69921875" style="126"/>
    <col min="8705" max="8705" width="4.19921875" style="126" customWidth="1"/>
    <col min="8706" max="8706" width="21.69921875" style="126" customWidth="1"/>
    <col min="8707" max="8707" width="3.59765625" style="126" customWidth="1"/>
    <col min="8708" max="8710" width="18.09765625" style="126" customWidth="1"/>
    <col min="8711" max="8711" width="2.69921875" style="126" customWidth="1"/>
    <col min="8712" max="8960" width="8.69921875" style="126"/>
    <col min="8961" max="8961" width="4.19921875" style="126" customWidth="1"/>
    <col min="8962" max="8962" width="21.69921875" style="126" customWidth="1"/>
    <col min="8963" max="8963" width="3.59765625" style="126" customWidth="1"/>
    <col min="8964" max="8966" width="18.09765625" style="126" customWidth="1"/>
    <col min="8967" max="8967" width="2.69921875" style="126" customWidth="1"/>
    <col min="8968" max="9216" width="8.69921875" style="126"/>
    <col min="9217" max="9217" width="4.19921875" style="126" customWidth="1"/>
    <col min="9218" max="9218" width="21.69921875" style="126" customWidth="1"/>
    <col min="9219" max="9219" width="3.59765625" style="126" customWidth="1"/>
    <col min="9220" max="9222" width="18.09765625" style="126" customWidth="1"/>
    <col min="9223" max="9223" width="2.69921875" style="126" customWidth="1"/>
    <col min="9224" max="9472" width="8.69921875" style="126"/>
    <col min="9473" max="9473" width="4.19921875" style="126" customWidth="1"/>
    <col min="9474" max="9474" width="21.69921875" style="126" customWidth="1"/>
    <col min="9475" max="9475" width="3.59765625" style="126" customWidth="1"/>
    <col min="9476" max="9478" width="18.09765625" style="126" customWidth="1"/>
    <col min="9479" max="9479" width="2.69921875" style="126" customWidth="1"/>
    <col min="9480" max="9728" width="8.69921875" style="126"/>
    <col min="9729" max="9729" width="4.19921875" style="126" customWidth="1"/>
    <col min="9730" max="9730" width="21.69921875" style="126" customWidth="1"/>
    <col min="9731" max="9731" width="3.59765625" style="126" customWidth="1"/>
    <col min="9732" max="9734" width="18.09765625" style="126" customWidth="1"/>
    <col min="9735" max="9735" width="2.69921875" style="126" customWidth="1"/>
    <col min="9736" max="9984" width="8.69921875" style="126"/>
    <col min="9985" max="9985" width="4.19921875" style="126" customWidth="1"/>
    <col min="9986" max="9986" width="21.69921875" style="126" customWidth="1"/>
    <col min="9987" max="9987" width="3.59765625" style="126" customWidth="1"/>
    <col min="9988" max="9990" width="18.09765625" style="126" customWidth="1"/>
    <col min="9991" max="9991" width="2.69921875" style="126" customWidth="1"/>
    <col min="9992" max="10240" width="8.69921875" style="126"/>
    <col min="10241" max="10241" width="4.19921875" style="126" customWidth="1"/>
    <col min="10242" max="10242" width="21.69921875" style="126" customWidth="1"/>
    <col min="10243" max="10243" width="3.59765625" style="126" customWidth="1"/>
    <col min="10244" max="10246" width="18.09765625" style="126" customWidth="1"/>
    <col min="10247" max="10247" width="2.69921875" style="126" customWidth="1"/>
    <col min="10248" max="10496" width="8.69921875" style="126"/>
    <col min="10497" max="10497" width="4.19921875" style="126" customWidth="1"/>
    <col min="10498" max="10498" width="21.69921875" style="126" customWidth="1"/>
    <col min="10499" max="10499" width="3.59765625" style="126" customWidth="1"/>
    <col min="10500" max="10502" width="18.09765625" style="126" customWidth="1"/>
    <col min="10503" max="10503" width="2.69921875" style="126" customWidth="1"/>
    <col min="10504" max="10752" width="8.69921875" style="126"/>
    <col min="10753" max="10753" width="4.19921875" style="126" customWidth="1"/>
    <col min="10754" max="10754" width="21.69921875" style="126" customWidth="1"/>
    <col min="10755" max="10755" width="3.59765625" style="126" customWidth="1"/>
    <col min="10756" max="10758" width="18.09765625" style="126" customWidth="1"/>
    <col min="10759" max="10759" width="2.69921875" style="126" customWidth="1"/>
    <col min="10760" max="11008" width="8.69921875" style="126"/>
    <col min="11009" max="11009" width="4.19921875" style="126" customWidth="1"/>
    <col min="11010" max="11010" width="21.69921875" style="126" customWidth="1"/>
    <col min="11011" max="11011" width="3.59765625" style="126" customWidth="1"/>
    <col min="11012" max="11014" width="18.09765625" style="126" customWidth="1"/>
    <col min="11015" max="11015" width="2.69921875" style="126" customWidth="1"/>
    <col min="11016" max="11264" width="8.69921875" style="126"/>
    <col min="11265" max="11265" width="4.19921875" style="126" customWidth="1"/>
    <col min="11266" max="11266" width="21.69921875" style="126" customWidth="1"/>
    <col min="11267" max="11267" width="3.59765625" style="126" customWidth="1"/>
    <col min="11268" max="11270" width="18.09765625" style="126" customWidth="1"/>
    <col min="11271" max="11271" width="2.69921875" style="126" customWidth="1"/>
    <col min="11272" max="11520" width="8.69921875" style="126"/>
    <col min="11521" max="11521" width="4.19921875" style="126" customWidth="1"/>
    <col min="11522" max="11522" width="21.69921875" style="126" customWidth="1"/>
    <col min="11523" max="11523" width="3.59765625" style="126" customWidth="1"/>
    <col min="11524" max="11526" width="18.09765625" style="126" customWidth="1"/>
    <col min="11527" max="11527" width="2.69921875" style="126" customWidth="1"/>
    <col min="11528" max="11776" width="8.69921875" style="126"/>
    <col min="11777" max="11777" width="4.19921875" style="126" customWidth="1"/>
    <col min="11778" max="11778" width="21.69921875" style="126" customWidth="1"/>
    <col min="11779" max="11779" width="3.59765625" style="126" customWidth="1"/>
    <col min="11780" max="11782" width="18.09765625" style="126" customWidth="1"/>
    <col min="11783" max="11783" width="2.69921875" style="126" customWidth="1"/>
    <col min="11784" max="12032" width="8.69921875" style="126"/>
    <col min="12033" max="12033" width="4.19921875" style="126" customWidth="1"/>
    <col min="12034" max="12034" width="21.69921875" style="126" customWidth="1"/>
    <col min="12035" max="12035" width="3.59765625" style="126" customWidth="1"/>
    <col min="12036" max="12038" width="18.09765625" style="126" customWidth="1"/>
    <col min="12039" max="12039" width="2.69921875" style="126" customWidth="1"/>
    <col min="12040" max="12288" width="8.69921875" style="126"/>
    <col min="12289" max="12289" width="4.19921875" style="126" customWidth="1"/>
    <col min="12290" max="12290" width="21.69921875" style="126" customWidth="1"/>
    <col min="12291" max="12291" width="3.59765625" style="126" customWidth="1"/>
    <col min="12292" max="12294" width="18.09765625" style="126" customWidth="1"/>
    <col min="12295" max="12295" width="2.69921875" style="126" customWidth="1"/>
    <col min="12296" max="12544" width="8.69921875" style="126"/>
    <col min="12545" max="12545" width="4.19921875" style="126" customWidth="1"/>
    <col min="12546" max="12546" width="21.69921875" style="126" customWidth="1"/>
    <col min="12547" max="12547" width="3.59765625" style="126" customWidth="1"/>
    <col min="12548" max="12550" width="18.09765625" style="126" customWidth="1"/>
    <col min="12551" max="12551" width="2.69921875" style="126" customWidth="1"/>
    <col min="12552" max="12800" width="8.69921875" style="126"/>
    <col min="12801" max="12801" width="4.19921875" style="126" customWidth="1"/>
    <col min="12802" max="12802" width="21.69921875" style="126" customWidth="1"/>
    <col min="12803" max="12803" width="3.59765625" style="126" customWidth="1"/>
    <col min="12804" max="12806" width="18.09765625" style="126" customWidth="1"/>
    <col min="12807" max="12807" width="2.69921875" style="126" customWidth="1"/>
    <col min="12808" max="13056" width="8.69921875" style="126"/>
    <col min="13057" max="13057" width="4.19921875" style="126" customWidth="1"/>
    <col min="13058" max="13058" width="21.69921875" style="126" customWidth="1"/>
    <col min="13059" max="13059" width="3.59765625" style="126" customWidth="1"/>
    <col min="13060" max="13062" width="18.09765625" style="126" customWidth="1"/>
    <col min="13063" max="13063" width="2.69921875" style="126" customWidth="1"/>
    <col min="13064" max="13312" width="8.69921875" style="126"/>
    <col min="13313" max="13313" width="4.19921875" style="126" customWidth="1"/>
    <col min="13314" max="13314" width="21.69921875" style="126" customWidth="1"/>
    <col min="13315" max="13315" width="3.59765625" style="126" customWidth="1"/>
    <col min="13316" max="13318" width="18.09765625" style="126" customWidth="1"/>
    <col min="13319" max="13319" width="2.69921875" style="126" customWidth="1"/>
    <col min="13320" max="13568" width="8.69921875" style="126"/>
    <col min="13569" max="13569" width="4.19921875" style="126" customWidth="1"/>
    <col min="13570" max="13570" width="21.69921875" style="126" customWidth="1"/>
    <col min="13571" max="13571" width="3.59765625" style="126" customWidth="1"/>
    <col min="13572" max="13574" width="18.09765625" style="126" customWidth="1"/>
    <col min="13575" max="13575" width="2.69921875" style="126" customWidth="1"/>
    <col min="13576" max="13824" width="8.69921875" style="126"/>
    <col min="13825" max="13825" width="4.19921875" style="126" customWidth="1"/>
    <col min="13826" max="13826" width="21.69921875" style="126" customWidth="1"/>
    <col min="13827" max="13827" width="3.59765625" style="126" customWidth="1"/>
    <col min="13828" max="13830" width="18.09765625" style="126" customWidth="1"/>
    <col min="13831" max="13831" width="2.69921875" style="126" customWidth="1"/>
    <col min="13832" max="14080" width="8.69921875" style="126"/>
    <col min="14081" max="14081" width="4.19921875" style="126" customWidth="1"/>
    <col min="14082" max="14082" width="21.69921875" style="126" customWidth="1"/>
    <col min="14083" max="14083" width="3.59765625" style="126" customWidth="1"/>
    <col min="14084" max="14086" width="18.09765625" style="126" customWidth="1"/>
    <col min="14087" max="14087" width="2.69921875" style="126" customWidth="1"/>
    <col min="14088" max="14336" width="8.69921875" style="126"/>
    <col min="14337" max="14337" width="4.19921875" style="126" customWidth="1"/>
    <col min="14338" max="14338" width="21.69921875" style="126" customWidth="1"/>
    <col min="14339" max="14339" width="3.59765625" style="126" customWidth="1"/>
    <col min="14340" max="14342" width="18.09765625" style="126" customWidth="1"/>
    <col min="14343" max="14343" width="2.69921875" style="126" customWidth="1"/>
    <col min="14344" max="14592" width="8.69921875" style="126"/>
    <col min="14593" max="14593" width="4.19921875" style="126" customWidth="1"/>
    <col min="14594" max="14594" width="21.69921875" style="126" customWidth="1"/>
    <col min="14595" max="14595" width="3.59765625" style="126" customWidth="1"/>
    <col min="14596" max="14598" width="18.09765625" style="126" customWidth="1"/>
    <col min="14599" max="14599" width="2.69921875" style="126" customWidth="1"/>
    <col min="14600" max="14848" width="8.69921875" style="126"/>
    <col min="14849" max="14849" width="4.19921875" style="126" customWidth="1"/>
    <col min="14850" max="14850" width="21.69921875" style="126" customWidth="1"/>
    <col min="14851" max="14851" width="3.59765625" style="126" customWidth="1"/>
    <col min="14852" max="14854" width="18.09765625" style="126" customWidth="1"/>
    <col min="14855" max="14855" width="2.69921875" style="126" customWidth="1"/>
    <col min="14856" max="15104" width="8.69921875" style="126"/>
    <col min="15105" max="15105" width="4.19921875" style="126" customWidth="1"/>
    <col min="15106" max="15106" width="21.69921875" style="126" customWidth="1"/>
    <col min="15107" max="15107" width="3.59765625" style="126" customWidth="1"/>
    <col min="15108" max="15110" width="18.09765625" style="126" customWidth="1"/>
    <col min="15111" max="15111" width="2.69921875" style="126" customWidth="1"/>
    <col min="15112" max="15360" width="8.69921875" style="126"/>
    <col min="15361" max="15361" width="4.19921875" style="126" customWidth="1"/>
    <col min="15362" max="15362" width="21.69921875" style="126" customWidth="1"/>
    <col min="15363" max="15363" width="3.59765625" style="126" customWidth="1"/>
    <col min="15364" max="15366" width="18.09765625" style="126" customWidth="1"/>
    <col min="15367" max="15367" width="2.69921875" style="126" customWidth="1"/>
    <col min="15368" max="15616" width="8.69921875" style="126"/>
    <col min="15617" max="15617" width="4.19921875" style="126" customWidth="1"/>
    <col min="15618" max="15618" width="21.69921875" style="126" customWidth="1"/>
    <col min="15619" max="15619" width="3.59765625" style="126" customWidth="1"/>
    <col min="15620" max="15622" width="18.09765625" style="126" customWidth="1"/>
    <col min="15623" max="15623" width="2.69921875" style="126" customWidth="1"/>
    <col min="15624" max="15872" width="8.69921875" style="126"/>
    <col min="15873" max="15873" width="4.19921875" style="126" customWidth="1"/>
    <col min="15874" max="15874" width="21.69921875" style="126" customWidth="1"/>
    <col min="15875" max="15875" width="3.59765625" style="126" customWidth="1"/>
    <col min="15876" max="15878" width="18.09765625" style="126" customWidth="1"/>
    <col min="15879" max="15879" width="2.69921875" style="126" customWidth="1"/>
    <col min="15880" max="16128" width="8.69921875" style="126"/>
    <col min="16129" max="16129" width="4.19921875" style="126" customWidth="1"/>
    <col min="16130" max="16130" width="21.69921875" style="126" customWidth="1"/>
    <col min="16131" max="16131" width="3.59765625" style="126" customWidth="1"/>
    <col min="16132" max="16134" width="18.09765625" style="126" customWidth="1"/>
    <col min="16135" max="16135" width="2.69921875" style="126" customWidth="1"/>
    <col min="16136" max="16384" width="8.69921875" style="126"/>
  </cols>
  <sheetData>
    <row r="1" spans="1:9" ht="21" customHeight="1">
      <c r="A1" s="130" t="s">
        <v>327</v>
      </c>
    </row>
    <row r="2" spans="1:9" ht="27.75" customHeight="1">
      <c r="A2" s="269"/>
      <c r="F2" s="1358" t="s">
        <v>328</v>
      </c>
      <c r="G2" s="1358"/>
    </row>
    <row r="3" spans="1:9" ht="36" customHeight="1">
      <c r="A3" s="1341" t="s">
        <v>329</v>
      </c>
      <c r="B3" s="1341"/>
      <c r="C3" s="1341"/>
      <c r="D3" s="1341"/>
      <c r="E3" s="1341"/>
      <c r="F3" s="1341"/>
      <c r="G3" s="1341"/>
    </row>
    <row r="4" spans="1:9" ht="19.5" customHeight="1">
      <c r="A4" s="270"/>
      <c r="B4" s="270"/>
      <c r="C4" s="270"/>
      <c r="D4" s="270"/>
      <c r="E4" s="270"/>
      <c r="F4" s="1359" t="s">
        <v>154</v>
      </c>
      <c r="G4" s="1359"/>
    </row>
    <row r="5" spans="1:9" ht="36" customHeight="1">
      <c r="A5" s="270"/>
      <c r="B5" s="303" t="s">
        <v>155</v>
      </c>
      <c r="C5" s="1360"/>
      <c r="D5" s="1361"/>
      <c r="E5" s="1361"/>
      <c r="F5" s="1361"/>
      <c r="G5" s="1362"/>
    </row>
    <row r="7" spans="1:9">
      <c r="B7" s="304"/>
      <c r="C7" s="288"/>
      <c r="D7" s="288"/>
      <c r="E7" s="288"/>
      <c r="F7" s="288"/>
      <c r="G7" s="289"/>
    </row>
    <row r="8" spans="1:9">
      <c r="B8" s="305"/>
      <c r="C8" s="290"/>
      <c r="D8" s="290"/>
      <c r="E8" s="290"/>
      <c r="F8" s="290"/>
      <c r="G8" s="279"/>
    </row>
    <row r="9" spans="1:9" ht="29.25" customHeight="1">
      <c r="B9" s="305" t="s">
        <v>330</v>
      </c>
      <c r="C9" s="290"/>
      <c r="D9" s="293" t="s">
        <v>331</v>
      </c>
      <c r="E9" s="293" t="s">
        <v>332</v>
      </c>
      <c r="F9" s="306"/>
      <c r="G9" s="279"/>
    </row>
    <row r="10" spans="1:9" ht="29.25" customHeight="1">
      <c r="B10" s="299"/>
      <c r="C10" s="290"/>
      <c r="D10" s="307"/>
      <c r="E10" s="308"/>
      <c r="F10" s="309"/>
      <c r="G10" s="279"/>
    </row>
    <row r="11" spans="1:9" ht="13.5" customHeight="1">
      <c r="B11" s="299"/>
      <c r="C11" s="290"/>
      <c r="D11" s="309"/>
      <c r="E11" s="310"/>
      <c r="F11" s="309"/>
      <c r="G11" s="279"/>
    </row>
    <row r="12" spans="1:9" ht="29.25" customHeight="1">
      <c r="B12" s="299"/>
      <c r="C12" s="290"/>
      <c r="D12" s="311" t="s">
        <v>333</v>
      </c>
      <c r="E12" s="312"/>
      <c r="F12" s="309"/>
      <c r="G12" s="279"/>
      <c r="I12" s="281">
        <v>2</v>
      </c>
    </row>
    <row r="13" spans="1:9">
      <c r="B13" s="313"/>
      <c r="C13" s="286"/>
      <c r="D13" s="286"/>
      <c r="E13" s="286"/>
      <c r="F13" s="286"/>
      <c r="G13" s="287"/>
    </row>
    <row r="14" spans="1:9" ht="13.8" thickBot="1">
      <c r="B14" s="290"/>
      <c r="C14" s="290"/>
      <c r="D14" s="290"/>
      <c r="E14" s="290"/>
      <c r="F14" s="290"/>
      <c r="G14" s="290"/>
    </row>
    <row r="15" spans="1:9" ht="46.5" customHeight="1" thickTop="1" thickBot="1">
      <c r="B15" s="301" t="s">
        <v>334</v>
      </c>
      <c r="C15" s="1363" t="str">
        <f>IF(AND(E10&gt;=1,I12=1),"夜間看護体制加算該当","非該当")</f>
        <v>非該当</v>
      </c>
      <c r="D15" s="1364"/>
      <c r="E15" s="1364"/>
      <c r="F15" s="1364"/>
      <c r="G15" s="1365"/>
    </row>
    <row r="16" spans="1:9" ht="53.25" customHeight="1" thickTop="1"/>
    <row r="17" spans="2:7" s="314" customFormat="1" ht="19.5" customHeight="1">
      <c r="B17" s="1164" t="s">
        <v>335</v>
      </c>
      <c r="C17" s="1164"/>
      <c r="D17" s="1164"/>
      <c r="E17" s="1164"/>
      <c r="F17" s="1164"/>
      <c r="G17" s="1164"/>
    </row>
    <row r="18" spans="2:7" s="314" customFormat="1" ht="19.5" customHeight="1">
      <c r="B18" s="1164"/>
      <c r="C18" s="1164"/>
      <c r="D18" s="1164"/>
      <c r="E18" s="1164"/>
      <c r="F18" s="1164"/>
      <c r="G18" s="1164"/>
    </row>
    <row r="19" spans="2:7" s="314" customFormat="1" ht="19.5" customHeight="1">
      <c r="B19" s="1164"/>
      <c r="C19" s="1164"/>
      <c r="D19" s="1164"/>
      <c r="E19" s="1164"/>
      <c r="F19" s="1164"/>
      <c r="G19" s="1164"/>
    </row>
    <row r="20" spans="2:7" s="314" customFormat="1" ht="19.5" customHeight="1">
      <c r="B20" s="1164"/>
      <c r="C20" s="1164"/>
      <c r="D20" s="1164"/>
      <c r="E20" s="1164"/>
      <c r="F20" s="1164"/>
      <c r="G20" s="1164"/>
    </row>
    <row r="21" spans="2:7" s="314" customFormat="1" ht="19.5" customHeight="1">
      <c r="B21" s="1164"/>
      <c r="C21" s="1164"/>
      <c r="D21" s="1164"/>
      <c r="E21" s="1164"/>
      <c r="F21" s="1164"/>
      <c r="G21" s="1164"/>
    </row>
    <row r="22" spans="2:7">
      <c r="B22" s="1164"/>
      <c r="C22" s="1164"/>
      <c r="D22" s="1164"/>
      <c r="E22" s="1164"/>
      <c r="F22" s="1164"/>
      <c r="G22" s="1164"/>
    </row>
    <row r="23" spans="2:7">
      <c r="B23" s="1164"/>
      <c r="C23" s="1164"/>
      <c r="D23" s="1164"/>
      <c r="E23" s="1164"/>
      <c r="F23" s="1164"/>
      <c r="G23" s="1164"/>
    </row>
  </sheetData>
  <sheetProtection password="CC43" sheet="1"/>
  <mergeCells count="6">
    <mergeCell ref="B17:G23"/>
    <mergeCell ref="F2:G2"/>
    <mergeCell ref="A3:G3"/>
    <mergeCell ref="F4:G4"/>
    <mergeCell ref="C5:G5"/>
    <mergeCell ref="C15:G15"/>
  </mergeCells>
  <phoneticPr fontId="3"/>
  <printOptions horizontalCentered="1"/>
  <pageMargins left="0.55118110236220474" right="0.70866141732283472" top="0.98425196850393704" bottom="0.98425196850393704" header="0.51181102362204722" footer="0.51181102362204722"/>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Option Button 1">
              <controlPr defaultSize="0" autoFill="0" autoLine="0" autoPict="0">
                <anchor moveWithCells="1">
                  <from>
                    <xdr:col>4</xdr:col>
                    <xdr:colOff>190500</xdr:colOff>
                    <xdr:row>11</xdr:row>
                    <xdr:rowOff>68580</xdr:rowOff>
                  </from>
                  <to>
                    <xdr:col>4</xdr:col>
                    <xdr:colOff>594360</xdr:colOff>
                    <xdr:row>11</xdr:row>
                    <xdr:rowOff>327660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4</xdr:col>
                    <xdr:colOff>746760</xdr:colOff>
                    <xdr:row>11</xdr:row>
                    <xdr:rowOff>38100</xdr:rowOff>
                  </from>
                  <to>
                    <xdr:col>4</xdr:col>
                    <xdr:colOff>1211580</xdr:colOff>
                    <xdr:row>11</xdr:row>
                    <xdr:rowOff>335280</xdr:rowOff>
                  </to>
                </anchor>
              </controlPr>
            </control>
          </mc:Choice>
        </mc:AlternateContent>
        <mc:AlternateContent xmlns:mc="http://schemas.openxmlformats.org/markup-compatibility/2006">
          <mc:Choice Requires="x14">
            <control shapeId="12291" r:id="rId6" name="Group Box 3">
              <controlPr locked="0" defaultSize="0" autoFill="0" autoPict="0">
                <anchor moveWithCells="1">
                  <from>
                    <xdr:col>4</xdr:col>
                    <xdr:colOff>0</xdr:colOff>
                    <xdr:row>11</xdr:row>
                    <xdr:rowOff>0</xdr:rowOff>
                  </from>
                  <to>
                    <xdr:col>5</xdr:col>
                    <xdr:colOff>0</xdr:colOff>
                    <xdr:row>12</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E71"/>
  <sheetViews>
    <sheetView showGridLines="0" view="pageBreakPreview" zoomScale="80" zoomScaleNormal="90" zoomScaleSheetLayoutView="80" workbookViewId="0">
      <selection activeCell="P6" sqref="P6:T6"/>
    </sheetView>
  </sheetViews>
  <sheetFormatPr defaultColWidth="8.09765625" defaultRowHeight="21" customHeight="1"/>
  <cols>
    <col min="1" max="1" width="5.8984375" style="315" customWidth="1"/>
    <col min="2" max="2" width="1.69921875" style="315" customWidth="1"/>
    <col min="3" max="3" width="1.59765625" style="315" customWidth="1"/>
    <col min="4" max="4" width="2.19921875" style="315" customWidth="1"/>
    <col min="5" max="5" width="2.69921875" style="315" customWidth="1"/>
    <col min="6" max="6" width="2.59765625" style="315" customWidth="1"/>
    <col min="7" max="7" width="2.69921875" style="315" hidden="1" customWidth="1"/>
    <col min="8" max="16" width="2.69921875" style="315" customWidth="1"/>
    <col min="17" max="17" width="9.765625E-2" style="315" customWidth="1"/>
    <col min="18" max="18" width="2.69921875" style="315" hidden="1" customWidth="1"/>
    <col min="19" max="19" width="0.19921875" style="315" customWidth="1"/>
    <col min="20" max="38" width="2.69921875" style="315" customWidth="1"/>
    <col min="39" max="39" width="5.19921875" style="315" customWidth="1"/>
    <col min="40" max="40" width="14.09765625" style="315" customWidth="1"/>
    <col min="41" max="41" width="4.19921875" style="315" customWidth="1"/>
    <col min="42" max="45" width="2.3984375" style="315" hidden="1" customWidth="1"/>
    <col min="46" max="46" width="20.19921875" style="315" hidden="1" customWidth="1"/>
    <col min="47" max="47" width="10.69921875" style="315" hidden="1" customWidth="1"/>
    <col min="48" max="55" width="0" style="315" hidden="1" customWidth="1"/>
    <col min="56" max="56" width="8.09765625" style="315" hidden="1" customWidth="1"/>
    <col min="57" max="57" width="0" style="315" hidden="1" customWidth="1"/>
    <col min="58" max="256" width="8.09765625" style="315"/>
    <col min="257" max="257" width="5.8984375" style="315" customWidth="1"/>
    <col min="258" max="258" width="1.69921875" style="315" customWidth="1"/>
    <col min="259" max="259" width="1.59765625" style="315" customWidth="1"/>
    <col min="260" max="260" width="2.19921875" style="315" customWidth="1"/>
    <col min="261" max="261" width="2.69921875" style="315" customWidth="1"/>
    <col min="262" max="262" width="2.59765625" style="315" customWidth="1"/>
    <col min="263" max="263" width="0" style="315" hidden="1" customWidth="1"/>
    <col min="264" max="272" width="2.69921875" style="315" customWidth="1"/>
    <col min="273" max="273" width="9.765625E-2" style="315" customWidth="1"/>
    <col min="274" max="274" width="0" style="315" hidden="1" customWidth="1"/>
    <col min="275" max="275" width="0.19921875" style="315" customWidth="1"/>
    <col min="276" max="294" width="2.69921875" style="315" customWidth="1"/>
    <col min="295" max="295" width="5.19921875" style="315" customWidth="1"/>
    <col min="296" max="296" width="14.09765625" style="315" customWidth="1"/>
    <col min="297" max="297" width="4.19921875" style="315" customWidth="1"/>
    <col min="298" max="313" width="0" style="315" hidden="1" customWidth="1"/>
    <col min="314" max="512" width="8.09765625" style="315"/>
    <col min="513" max="513" width="5.8984375" style="315" customWidth="1"/>
    <col min="514" max="514" width="1.69921875" style="315" customWidth="1"/>
    <col min="515" max="515" width="1.59765625" style="315" customWidth="1"/>
    <col min="516" max="516" width="2.19921875" style="315" customWidth="1"/>
    <col min="517" max="517" width="2.69921875" style="315" customWidth="1"/>
    <col min="518" max="518" width="2.59765625" style="315" customWidth="1"/>
    <col min="519" max="519" width="0" style="315" hidden="1" customWidth="1"/>
    <col min="520" max="528" width="2.69921875" style="315" customWidth="1"/>
    <col min="529" max="529" width="9.765625E-2" style="315" customWidth="1"/>
    <col min="530" max="530" width="0" style="315" hidden="1" customWidth="1"/>
    <col min="531" max="531" width="0.19921875" style="315" customWidth="1"/>
    <col min="532" max="550" width="2.69921875" style="315" customWidth="1"/>
    <col min="551" max="551" width="5.19921875" style="315" customWidth="1"/>
    <col min="552" max="552" width="14.09765625" style="315" customWidth="1"/>
    <col min="553" max="553" width="4.19921875" style="315" customWidth="1"/>
    <col min="554" max="569" width="0" style="315" hidden="1" customWidth="1"/>
    <col min="570" max="768" width="8.09765625" style="315"/>
    <col min="769" max="769" width="5.8984375" style="315" customWidth="1"/>
    <col min="770" max="770" width="1.69921875" style="315" customWidth="1"/>
    <col min="771" max="771" width="1.59765625" style="315" customWidth="1"/>
    <col min="772" max="772" width="2.19921875" style="315" customWidth="1"/>
    <col min="773" max="773" width="2.69921875" style="315" customWidth="1"/>
    <col min="774" max="774" width="2.59765625" style="315" customWidth="1"/>
    <col min="775" max="775" width="0" style="315" hidden="1" customWidth="1"/>
    <col min="776" max="784" width="2.69921875" style="315" customWidth="1"/>
    <col min="785" max="785" width="9.765625E-2" style="315" customWidth="1"/>
    <col min="786" max="786" width="0" style="315" hidden="1" customWidth="1"/>
    <col min="787" max="787" width="0.19921875" style="315" customWidth="1"/>
    <col min="788" max="806" width="2.69921875" style="315" customWidth="1"/>
    <col min="807" max="807" width="5.19921875" style="315" customWidth="1"/>
    <col min="808" max="808" width="14.09765625" style="315" customWidth="1"/>
    <col min="809" max="809" width="4.19921875" style="315" customWidth="1"/>
    <col min="810" max="825" width="0" style="315" hidden="1" customWidth="1"/>
    <col min="826" max="1024" width="8.09765625" style="315"/>
    <col min="1025" max="1025" width="5.8984375" style="315" customWidth="1"/>
    <col min="1026" max="1026" width="1.69921875" style="315" customWidth="1"/>
    <col min="1027" max="1027" width="1.59765625" style="315" customWidth="1"/>
    <col min="1028" max="1028" width="2.19921875" style="315" customWidth="1"/>
    <col min="1029" max="1029" width="2.69921875" style="315" customWidth="1"/>
    <col min="1030" max="1030" width="2.59765625" style="315" customWidth="1"/>
    <col min="1031" max="1031" width="0" style="315" hidden="1" customWidth="1"/>
    <col min="1032" max="1040" width="2.69921875" style="315" customWidth="1"/>
    <col min="1041" max="1041" width="9.765625E-2" style="315" customWidth="1"/>
    <col min="1042" max="1042" width="0" style="315" hidden="1" customWidth="1"/>
    <col min="1043" max="1043" width="0.19921875" style="315" customWidth="1"/>
    <col min="1044" max="1062" width="2.69921875" style="315" customWidth="1"/>
    <col min="1063" max="1063" width="5.19921875" style="315" customWidth="1"/>
    <col min="1064" max="1064" width="14.09765625" style="315" customWidth="1"/>
    <col min="1065" max="1065" width="4.19921875" style="315" customWidth="1"/>
    <col min="1066" max="1081" width="0" style="315" hidden="1" customWidth="1"/>
    <col min="1082" max="1280" width="8.09765625" style="315"/>
    <col min="1281" max="1281" width="5.8984375" style="315" customWidth="1"/>
    <col min="1282" max="1282" width="1.69921875" style="315" customWidth="1"/>
    <col min="1283" max="1283" width="1.59765625" style="315" customWidth="1"/>
    <col min="1284" max="1284" width="2.19921875" style="315" customWidth="1"/>
    <col min="1285" max="1285" width="2.69921875" style="315" customWidth="1"/>
    <col min="1286" max="1286" width="2.59765625" style="315" customWidth="1"/>
    <col min="1287" max="1287" width="0" style="315" hidden="1" customWidth="1"/>
    <col min="1288" max="1296" width="2.69921875" style="315" customWidth="1"/>
    <col min="1297" max="1297" width="9.765625E-2" style="315" customWidth="1"/>
    <col min="1298" max="1298" width="0" style="315" hidden="1" customWidth="1"/>
    <col min="1299" max="1299" width="0.19921875" style="315" customWidth="1"/>
    <col min="1300" max="1318" width="2.69921875" style="315" customWidth="1"/>
    <col min="1319" max="1319" width="5.19921875" style="315" customWidth="1"/>
    <col min="1320" max="1320" width="14.09765625" style="315" customWidth="1"/>
    <col min="1321" max="1321" width="4.19921875" style="315" customWidth="1"/>
    <col min="1322" max="1337" width="0" style="315" hidden="1" customWidth="1"/>
    <col min="1338" max="1536" width="8.09765625" style="315"/>
    <col min="1537" max="1537" width="5.8984375" style="315" customWidth="1"/>
    <col min="1538" max="1538" width="1.69921875" style="315" customWidth="1"/>
    <col min="1539" max="1539" width="1.59765625" style="315" customWidth="1"/>
    <col min="1540" max="1540" width="2.19921875" style="315" customWidth="1"/>
    <col min="1541" max="1541" width="2.69921875" style="315" customWidth="1"/>
    <col min="1542" max="1542" width="2.59765625" style="315" customWidth="1"/>
    <col min="1543" max="1543" width="0" style="315" hidden="1" customWidth="1"/>
    <col min="1544" max="1552" width="2.69921875" style="315" customWidth="1"/>
    <col min="1553" max="1553" width="9.765625E-2" style="315" customWidth="1"/>
    <col min="1554" max="1554" width="0" style="315" hidden="1" customWidth="1"/>
    <col min="1555" max="1555" width="0.19921875" style="315" customWidth="1"/>
    <col min="1556" max="1574" width="2.69921875" style="315" customWidth="1"/>
    <col min="1575" max="1575" width="5.19921875" style="315" customWidth="1"/>
    <col min="1576" max="1576" width="14.09765625" style="315" customWidth="1"/>
    <col min="1577" max="1577" width="4.19921875" style="315" customWidth="1"/>
    <col min="1578" max="1593" width="0" style="315" hidden="1" customWidth="1"/>
    <col min="1594" max="1792" width="8.09765625" style="315"/>
    <col min="1793" max="1793" width="5.8984375" style="315" customWidth="1"/>
    <col min="1794" max="1794" width="1.69921875" style="315" customWidth="1"/>
    <col min="1795" max="1795" width="1.59765625" style="315" customWidth="1"/>
    <col min="1796" max="1796" width="2.19921875" style="315" customWidth="1"/>
    <col min="1797" max="1797" width="2.69921875" style="315" customWidth="1"/>
    <col min="1798" max="1798" width="2.59765625" style="315" customWidth="1"/>
    <col min="1799" max="1799" width="0" style="315" hidden="1" customWidth="1"/>
    <col min="1800" max="1808" width="2.69921875" style="315" customWidth="1"/>
    <col min="1809" max="1809" width="9.765625E-2" style="315" customWidth="1"/>
    <col min="1810" max="1810" width="0" style="315" hidden="1" customWidth="1"/>
    <col min="1811" max="1811" width="0.19921875" style="315" customWidth="1"/>
    <col min="1812" max="1830" width="2.69921875" style="315" customWidth="1"/>
    <col min="1831" max="1831" width="5.19921875" style="315" customWidth="1"/>
    <col min="1832" max="1832" width="14.09765625" style="315" customWidth="1"/>
    <col min="1833" max="1833" width="4.19921875" style="315" customWidth="1"/>
    <col min="1834" max="1849" width="0" style="315" hidden="1" customWidth="1"/>
    <col min="1850" max="2048" width="8.09765625" style="315"/>
    <col min="2049" max="2049" width="5.8984375" style="315" customWidth="1"/>
    <col min="2050" max="2050" width="1.69921875" style="315" customWidth="1"/>
    <col min="2051" max="2051" width="1.59765625" style="315" customWidth="1"/>
    <col min="2052" max="2052" width="2.19921875" style="315" customWidth="1"/>
    <col min="2053" max="2053" width="2.69921875" style="315" customWidth="1"/>
    <col min="2054" max="2054" width="2.59765625" style="315" customWidth="1"/>
    <col min="2055" max="2055" width="0" style="315" hidden="1" customWidth="1"/>
    <col min="2056" max="2064" width="2.69921875" style="315" customWidth="1"/>
    <col min="2065" max="2065" width="9.765625E-2" style="315" customWidth="1"/>
    <col min="2066" max="2066" width="0" style="315" hidden="1" customWidth="1"/>
    <col min="2067" max="2067" width="0.19921875" style="315" customWidth="1"/>
    <col min="2068" max="2086" width="2.69921875" style="315" customWidth="1"/>
    <col min="2087" max="2087" width="5.19921875" style="315" customWidth="1"/>
    <col min="2088" max="2088" width="14.09765625" style="315" customWidth="1"/>
    <col min="2089" max="2089" width="4.19921875" style="315" customWidth="1"/>
    <col min="2090" max="2105" width="0" style="315" hidden="1" customWidth="1"/>
    <col min="2106" max="2304" width="8.09765625" style="315"/>
    <col min="2305" max="2305" width="5.8984375" style="315" customWidth="1"/>
    <col min="2306" max="2306" width="1.69921875" style="315" customWidth="1"/>
    <col min="2307" max="2307" width="1.59765625" style="315" customWidth="1"/>
    <col min="2308" max="2308" width="2.19921875" style="315" customWidth="1"/>
    <col min="2309" max="2309" width="2.69921875" style="315" customWidth="1"/>
    <col min="2310" max="2310" width="2.59765625" style="315" customWidth="1"/>
    <col min="2311" max="2311" width="0" style="315" hidden="1" customWidth="1"/>
    <col min="2312" max="2320" width="2.69921875" style="315" customWidth="1"/>
    <col min="2321" max="2321" width="9.765625E-2" style="315" customWidth="1"/>
    <col min="2322" max="2322" width="0" style="315" hidden="1" customWidth="1"/>
    <col min="2323" max="2323" width="0.19921875" style="315" customWidth="1"/>
    <col min="2324" max="2342" width="2.69921875" style="315" customWidth="1"/>
    <col min="2343" max="2343" width="5.19921875" style="315" customWidth="1"/>
    <col min="2344" max="2344" width="14.09765625" style="315" customWidth="1"/>
    <col min="2345" max="2345" width="4.19921875" style="315" customWidth="1"/>
    <col min="2346" max="2361" width="0" style="315" hidden="1" customWidth="1"/>
    <col min="2362" max="2560" width="8.09765625" style="315"/>
    <col min="2561" max="2561" width="5.8984375" style="315" customWidth="1"/>
    <col min="2562" max="2562" width="1.69921875" style="315" customWidth="1"/>
    <col min="2563" max="2563" width="1.59765625" style="315" customWidth="1"/>
    <col min="2564" max="2564" width="2.19921875" style="315" customWidth="1"/>
    <col min="2565" max="2565" width="2.69921875" style="315" customWidth="1"/>
    <col min="2566" max="2566" width="2.59765625" style="315" customWidth="1"/>
    <col min="2567" max="2567" width="0" style="315" hidden="1" customWidth="1"/>
    <col min="2568" max="2576" width="2.69921875" style="315" customWidth="1"/>
    <col min="2577" max="2577" width="9.765625E-2" style="315" customWidth="1"/>
    <col min="2578" max="2578" width="0" style="315" hidden="1" customWidth="1"/>
    <col min="2579" max="2579" width="0.19921875" style="315" customWidth="1"/>
    <col min="2580" max="2598" width="2.69921875" style="315" customWidth="1"/>
    <col min="2599" max="2599" width="5.19921875" style="315" customWidth="1"/>
    <col min="2600" max="2600" width="14.09765625" style="315" customWidth="1"/>
    <col min="2601" max="2601" width="4.19921875" style="315" customWidth="1"/>
    <col min="2602" max="2617" width="0" style="315" hidden="1" customWidth="1"/>
    <col min="2618" max="2816" width="8.09765625" style="315"/>
    <col min="2817" max="2817" width="5.8984375" style="315" customWidth="1"/>
    <col min="2818" max="2818" width="1.69921875" style="315" customWidth="1"/>
    <col min="2819" max="2819" width="1.59765625" style="315" customWidth="1"/>
    <col min="2820" max="2820" width="2.19921875" style="315" customWidth="1"/>
    <col min="2821" max="2821" width="2.69921875" style="315" customWidth="1"/>
    <col min="2822" max="2822" width="2.59765625" style="315" customWidth="1"/>
    <col min="2823" max="2823" width="0" style="315" hidden="1" customWidth="1"/>
    <col min="2824" max="2832" width="2.69921875" style="315" customWidth="1"/>
    <col min="2833" max="2833" width="9.765625E-2" style="315" customWidth="1"/>
    <col min="2834" max="2834" width="0" style="315" hidden="1" customWidth="1"/>
    <col min="2835" max="2835" width="0.19921875" style="315" customWidth="1"/>
    <col min="2836" max="2854" width="2.69921875" style="315" customWidth="1"/>
    <col min="2855" max="2855" width="5.19921875" style="315" customWidth="1"/>
    <col min="2856" max="2856" width="14.09765625" style="315" customWidth="1"/>
    <col min="2857" max="2857" width="4.19921875" style="315" customWidth="1"/>
    <col min="2858" max="2873" width="0" style="315" hidden="1" customWidth="1"/>
    <col min="2874" max="3072" width="8.09765625" style="315"/>
    <col min="3073" max="3073" width="5.8984375" style="315" customWidth="1"/>
    <col min="3074" max="3074" width="1.69921875" style="315" customWidth="1"/>
    <col min="3075" max="3075" width="1.59765625" style="315" customWidth="1"/>
    <col min="3076" max="3076" width="2.19921875" style="315" customWidth="1"/>
    <col min="3077" max="3077" width="2.69921875" style="315" customWidth="1"/>
    <col min="3078" max="3078" width="2.59765625" style="315" customWidth="1"/>
    <col min="3079" max="3079" width="0" style="315" hidden="1" customWidth="1"/>
    <col min="3080" max="3088" width="2.69921875" style="315" customWidth="1"/>
    <col min="3089" max="3089" width="9.765625E-2" style="315" customWidth="1"/>
    <col min="3090" max="3090" width="0" style="315" hidden="1" customWidth="1"/>
    <col min="3091" max="3091" width="0.19921875" style="315" customWidth="1"/>
    <col min="3092" max="3110" width="2.69921875" style="315" customWidth="1"/>
    <col min="3111" max="3111" width="5.19921875" style="315" customWidth="1"/>
    <col min="3112" max="3112" width="14.09765625" style="315" customWidth="1"/>
    <col min="3113" max="3113" width="4.19921875" style="315" customWidth="1"/>
    <col min="3114" max="3129" width="0" style="315" hidden="1" customWidth="1"/>
    <col min="3130" max="3328" width="8.09765625" style="315"/>
    <col min="3329" max="3329" width="5.8984375" style="315" customWidth="1"/>
    <col min="3330" max="3330" width="1.69921875" style="315" customWidth="1"/>
    <col min="3331" max="3331" width="1.59765625" style="315" customWidth="1"/>
    <col min="3332" max="3332" width="2.19921875" style="315" customWidth="1"/>
    <col min="3333" max="3333" width="2.69921875" style="315" customWidth="1"/>
    <col min="3334" max="3334" width="2.59765625" style="315" customWidth="1"/>
    <col min="3335" max="3335" width="0" style="315" hidden="1" customWidth="1"/>
    <col min="3336" max="3344" width="2.69921875" style="315" customWidth="1"/>
    <col min="3345" max="3345" width="9.765625E-2" style="315" customWidth="1"/>
    <col min="3346" max="3346" width="0" style="315" hidden="1" customWidth="1"/>
    <col min="3347" max="3347" width="0.19921875" style="315" customWidth="1"/>
    <col min="3348" max="3366" width="2.69921875" style="315" customWidth="1"/>
    <col min="3367" max="3367" width="5.19921875" style="315" customWidth="1"/>
    <col min="3368" max="3368" width="14.09765625" style="315" customWidth="1"/>
    <col min="3369" max="3369" width="4.19921875" style="315" customWidth="1"/>
    <col min="3370" max="3385" width="0" style="315" hidden="1" customWidth="1"/>
    <col min="3386" max="3584" width="8.09765625" style="315"/>
    <col min="3585" max="3585" width="5.8984375" style="315" customWidth="1"/>
    <col min="3586" max="3586" width="1.69921875" style="315" customWidth="1"/>
    <col min="3587" max="3587" width="1.59765625" style="315" customWidth="1"/>
    <col min="3588" max="3588" width="2.19921875" style="315" customWidth="1"/>
    <col min="3589" max="3589" width="2.69921875" style="315" customWidth="1"/>
    <col min="3590" max="3590" width="2.59765625" style="315" customWidth="1"/>
    <col min="3591" max="3591" width="0" style="315" hidden="1" customWidth="1"/>
    <col min="3592" max="3600" width="2.69921875" style="315" customWidth="1"/>
    <col min="3601" max="3601" width="9.765625E-2" style="315" customWidth="1"/>
    <col min="3602" max="3602" width="0" style="315" hidden="1" customWidth="1"/>
    <col min="3603" max="3603" width="0.19921875" style="315" customWidth="1"/>
    <col min="3604" max="3622" width="2.69921875" style="315" customWidth="1"/>
    <col min="3623" max="3623" width="5.19921875" style="315" customWidth="1"/>
    <col min="3624" max="3624" width="14.09765625" style="315" customWidth="1"/>
    <col min="3625" max="3625" width="4.19921875" style="315" customWidth="1"/>
    <col min="3626" max="3641" width="0" style="315" hidden="1" customWidth="1"/>
    <col min="3642" max="3840" width="8.09765625" style="315"/>
    <col min="3841" max="3841" width="5.8984375" style="315" customWidth="1"/>
    <col min="3842" max="3842" width="1.69921875" style="315" customWidth="1"/>
    <col min="3843" max="3843" width="1.59765625" style="315" customWidth="1"/>
    <col min="3844" max="3844" width="2.19921875" style="315" customWidth="1"/>
    <col min="3845" max="3845" width="2.69921875" style="315" customWidth="1"/>
    <col min="3846" max="3846" width="2.59765625" style="315" customWidth="1"/>
    <col min="3847" max="3847" width="0" style="315" hidden="1" customWidth="1"/>
    <col min="3848" max="3856" width="2.69921875" style="315" customWidth="1"/>
    <col min="3857" max="3857" width="9.765625E-2" style="315" customWidth="1"/>
    <col min="3858" max="3858" width="0" style="315" hidden="1" customWidth="1"/>
    <col min="3859" max="3859" width="0.19921875" style="315" customWidth="1"/>
    <col min="3860" max="3878" width="2.69921875" style="315" customWidth="1"/>
    <col min="3879" max="3879" width="5.19921875" style="315" customWidth="1"/>
    <col min="3880" max="3880" width="14.09765625" style="315" customWidth="1"/>
    <col min="3881" max="3881" width="4.19921875" style="315" customWidth="1"/>
    <col min="3882" max="3897" width="0" style="315" hidden="1" customWidth="1"/>
    <col min="3898" max="4096" width="8.09765625" style="315"/>
    <col min="4097" max="4097" width="5.8984375" style="315" customWidth="1"/>
    <col min="4098" max="4098" width="1.69921875" style="315" customWidth="1"/>
    <col min="4099" max="4099" width="1.59765625" style="315" customWidth="1"/>
    <col min="4100" max="4100" width="2.19921875" style="315" customWidth="1"/>
    <col min="4101" max="4101" width="2.69921875" style="315" customWidth="1"/>
    <col min="4102" max="4102" width="2.59765625" style="315" customWidth="1"/>
    <col min="4103" max="4103" width="0" style="315" hidden="1" customWidth="1"/>
    <col min="4104" max="4112" width="2.69921875" style="315" customWidth="1"/>
    <col min="4113" max="4113" width="9.765625E-2" style="315" customWidth="1"/>
    <col min="4114" max="4114" width="0" style="315" hidden="1" customWidth="1"/>
    <col min="4115" max="4115" width="0.19921875" style="315" customWidth="1"/>
    <col min="4116" max="4134" width="2.69921875" style="315" customWidth="1"/>
    <col min="4135" max="4135" width="5.19921875" style="315" customWidth="1"/>
    <col min="4136" max="4136" width="14.09765625" style="315" customWidth="1"/>
    <col min="4137" max="4137" width="4.19921875" style="315" customWidth="1"/>
    <col min="4138" max="4153" width="0" style="315" hidden="1" customWidth="1"/>
    <col min="4154" max="4352" width="8.09765625" style="315"/>
    <col min="4353" max="4353" width="5.8984375" style="315" customWidth="1"/>
    <col min="4354" max="4354" width="1.69921875" style="315" customWidth="1"/>
    <col min="4355" max="4355" width="1.59765625" style="315" customWidth="1"/>
    <col min="4356" max="4356" width="2.19921875" style="315" customWidth="1"/>
    <col min="4357" max="4357" width="2.69921875" style="315" customWidth="1"/>
    <col min="4358" max="4358" width="2.59765625" style="315" customWidth="1"/>
    <col min="4359" max="4359" width="0" style="315" hidden="1" customWidth="1"/>
    <col min="4360" max="4368" width="2.69921875" style="315" customWidth="1"/>
    <col min="4369" max="4369" width="9.765625E-2" style="315" customWidth="1"/>
    <col min="4370" max="4370" width="0" style="315" hidden="1" customWidth="1"/>
    <col min="4371" max="4371" width="0.19921875" style="315" customWidth="1"/>
    <col min="4372" max="4390" width="2.69921875" style="315" customWidth="1"/>
    <col min="4391" max="4391" width="5.19921875" style="315" customWidth="1"/>
    <col min="4392" max="4392" width="14.09765625" style="315" customWidth="1"/>
    <col min="4393" max="4393" width="4.19921875" style="315" customWidth="1"/>
    <col min="4394" max="4409" width="0" style="315" hidden="1" customWidth="1"/>
    <col min="4410" max="4608" width="8.09765625" style="315"/>
    <col min="4609" max="4609" width="5.8984375" style="315" customWidth="1"/>
    <col min="4610" max="4610" width="1.69921875" style="315" customWidth="1"/>
    <col min="4611" max="4611" width="1.59765625" style="315" customWidth="1"/>
    <col min="4612" max="4612" width="2.19921875" style="315" customWidth="1"/>
    <col min="4613" max="4613" width="2.69921875" style="315" customWidth="1"/>
    <col min="4614" max="4614" width="2.59765625" style="315" customWidth="1"/>
    <col min="4615" max="4615" width="0" style="315" hidden="1" customWidth="1"/>
    <col min="4616" max="4624" width="2.69921875" style="315" customWidth="1"/>
    <col min="4625" max="4625" width="9.765625E-2" style="315" customWidth="1"/>
    <col min="4626" max="4626" width="0" style="315" hidden="1" customWidth="1"/>
    <col min="4627" max="4627" width="0.19921875" style="315" customWidth="1"/>
    <col min="4628" max="4646" width="2.69921875" style="315" customWidth="1"/>
    <col min="4647" max="4647" width="5.19921875" style="315" customWidth="1"/>
    <col min="4648" max="4648" width="14.09765625" style="315" customWidth="1"/>
    <col min="4649" max="4649" width="4.19921875" style="315" customWidth="1"/>
    <col min="4650" max="4665" width="0" style="315" hidden="1" customWidth="1"/>
    <col min="4666" max="4864" width="8.09765625" style="315"/>
    <col min="4865" max="4865" width="5.8984375" style="315" customWidth="1"/>
    <col min="4866" max="4866" width="1.69921875" style="315" customWidth="1"/>
    <col min="4867" max="4867" width="1.59765625" style="315" customWidth="1"/>
    <col min="4868" max="4868" width="2.19921875" style="315" customWidth="1"/>
    <col min="4869" max="4869" width="2.69921875" style="315" customWidth="1"/>
    <col min="4870" max="4870" width="2.59765625" style="315" customWidth="1"/>
    <col min="4871" max="4871" width="0" style="315" hidden="1" customWidth="1"/>
    <col min="4872" max="4880" width="2.69921875" style="315" customWidth="1"/>
    <col min="4881" max="4881" width="9.765625E-2" style="315" customWidth="1"/>
    <col min="4882" max="4882" width="0" style="315" hidden="1" customWidth="1"/>
    <col min="4883" max="4883" width="0.19921875" style="315" customWidth="1"/>
    <col min="4884" max="4902" width="2.69921875" style="315" customWidth="1"/>
    <col min="4903" max="4903" width="5.19921875" style="315" customWidth="1"/>
    <col min="4904" max="4904" width="14.09765625" style="315" customWidth="1"/>
    <col min="4905" max="4905" width="4.19921875" style="315" customWidth="1"/>
    <col min="4906" max="4921" width="0" style="315" hidden="1" customWidth="1"/>
    <col min="4922" max="5120" width="8.09765625" style="315"/>
    <col min="5121" max="5121" width="5.8984375" style="315" customWidth="1"/>
    <col min="5122" max="5122" width="1.69921875" style="315" customWidth="1"/>
    <col min="5123" max="5123" width="1.59765625" style="315" customWidth="1"/>
    <col min="5124" max="5124" width="2.19921875" style="315" customWidth="1"/>
    <col min="5125" max="5125" width="2.69921875" style="315" customWidth="1"/>
    <col min="5126" max="5126" width="2.59765625" style="315" customWidth="1"/>
    <col min="5127" max="5127" width="0" style="315" hidden="1" customWidth="1"/>
    <col min="5128" max="5136" width="2.69921875" style="315" customWidth="1"/>
    <col min="5137" max="5137" width="9.765625E-2" style="315" customWidth="1"/>
    <col min="5138" max="5138" width="0" style="315" hidden="1" customWidth="1"/>
    <col min="5139" max="5139" width="0.19921875" style="315" customWidth="1"/>
    <col min="5140" max="5158" width="2.69921875" style="315" customWidth="1"/>
    <col min="5159" max="5159" width="5.19921875" style="315" customWidth="1"/>
    <col min="5160" max="5160" width="14.09765625" style="315" customWidth="1"/>
    <col min="5161" max="5161" width="4.19921875" style="315" customWidth="1"/>
    <col min="5162" max="5177" width="0" style="315" hidden="1" customWidth="1"/>
    <col min="5178" max="5376" width="8.09765625" style="315"/>
    <col min="5377" max="5377" width="5.8984375" style="315" customWidth="1"/>
    <col min="5378" max="5378" width="1.69921875" style="315" customWidth="1"/>
    <col min="5379" max="5379" width="1.59765625" style="315" customWidth="1"/>
    <col min="5380" max="5380" width="2.19921875" style="315" customWidth="1"/>
    <col min="5381" max="5381" width="2.69921875" style="315" customWidth="1"/>
    <col min="5382" max="5382" width="2.59765625" style="315" customWidth="1"/>
    <col min="5383" max="5383" width="0" style="315" hidden="1" customWidth="1"/>
    <col min="5384" max="5392" width="2.69921875" style="315" customWidth="1"/>
    <col min="5393" max="5393" width="9.765625E-2" style="315" customWidth="1"/>
    <col min="5394" max="5394" width="0" style="315" hidden="1" customWidth="1"/>
    <col min="5395" max="5395" width="0.19921875" style="315" customWidth="1"/>
    <col min="5396" max="5414" width="2.69921875" style="315" customWidth="1"/>
    <col min="5415" max="5415" width="5.19921875" style="315" customWidth="1"/>
    <col min="5416" max="5416" width="14.09765625" style="315" customWidth="1"/>
    <col min="5417" max="5417" width="4.19921875" style="315" customWidth="1"/>
    <col min="5418" max="5433" width="0" style="315" hidden="1" customWidth="1"/>
    <col min="5434" max="5632" width="8.09765625" style="315"/>
    <col min="5633" max="5633" width="5.8984375" style="315" customWidth="1"/>
    <col min="5634" max="5634" width="1.69921875" style="315" customWidth="1"/>
    <col min="5635" max="5635" width="1.59765625" style="315" customWidth="1"/>
    <col min="5636" max="5636" width="2.19921875" style="315" customWidth="1"/>
    <col min="5637" max="5637" width="2.69921875" style="315" customWidth="1"/>
    <col min="5638" max="5638" width="2.59765625" style="315" customWidth="1"/>
    <col min="5639" max="5639" width="0" style="315" hidden="1" customWidth="1"/>
    <col min="5640" max="5648" width="2.69921875" style="315" customWidth="1"/>
    <col min="5649" max="5649" width="9.765625E-2" style="315" customWidth="1"/>
    <col min="5650" max="5650" width="0" style="315" hidden="1" customWidth="1"/>
    <col min="5651" max="5651" width="0.19921875" style="315" customWidth="1"/>
    <col min="5652" max="5670" width="2.69921875" style="315" customWidth="1"/>
    <col min="5671" max="5671" width="5.19921875" style="315" customWidth="1"/>
    <col min="5672" max="5672" width="14.09765625" style="315" customWidth="1"/>
    <col min="5673" max="5673" width="4.19921875" style="315" customWidth="1"/>
    <col min="5674" max="5689" width="0" style="315" hidden="1" customWidth="1"/>
    <col min="5690" max="5888" width="8.09765625" style="315"/>
    <col min="5889" max="5889" width="5.8984375" style="315" customWidth="1"/>
    <col min="5890" max="5890" width="1.69921875" style="315" customWidth="1"/>
    <col min="5891" max="5891" width="1.59765625" style="315" customWidth="1"/>
    <col min="5892" max="5892" width="2.19921875" style="315" customWidth="1"/>
    <col min="5893" max="5893" width="2.69921875" style="315" customWidth="1"/>
    <col min="5894" max="5894" width="2.59765625" style="315" customWidth="1"/>
    <col min="5895" max="5895" width="0" style="315" hidden="1" customWidth="1"/>
    <col min="5896" max="5904" width="2.69921875" style="315" customWidth="1"/>
    <col min="5905" max="5905" width="9.765625E-2" style="315" customWidth="1"/>
    <col min="5906" max="5906" width="0" style="315" hidden="1" customWidth="1"/>
    <col min="5907" max="5907" width="0.19921875" style="315" customWidth="1"/>
    <col min="5908" max="5926" width="2.69921875" style="315" customWidth="1"/>
    <col min="5927" max="5927" width="5.19921875" style="315" customWidth="1"/>
    <col min="5928" max="5928" width="14.09765625" style="315" customWidth="1"/>
    <col min="5929" max="5929" width="4.19921875" style="315" customWidth="1"/>
    <col min="5930" max="5945" width="0" style="315" hidden="1" customWidth="1"/>
    <col min="5946" max="6144" width="8.09765625" style="315"/>
    <col min="6145" max="6145" width="5.8984375" style="315" customWidth="1"/>
    <col min="6146" max="6146" width="1.69921875" style="315" customWidth="1"/>
    <col min="6147" max="6147" width="1.59765625" style="315" customWidth="1"/>
    <col min="6148" max="6148" width="2.19921875" style="315" customWidth="1"/>
    <col min="6149" max="6149" width="2.69921875" style="315" customWidth="1"/>
    <col min="6150" max="6150" width="2.59765625" style="315" customWidth="1"/>
    <col min="6151" max="6151" width="0" style="315" hidden="1" customWidth="1"/>
    <col min="6152" max="6160" width="2.69921875" style="315" customWidth="1"/>
    <col min="6161" max="6161" width="9.765625E-2" style="315" customWidth="1"/>
    <col min="6162" max="6162" width="0" style="315" hidden="1" customWidth="1"/>
    <col min="6163" max="6163" width="0.19921875" style="315" customWidth="1"/>
    <col min="6164" max="6182" width="2.69921875" style="315" customWidth="1"/>
    <col min="6183" max="6183" width="5.19921875" style="315" customWidth="1"/>
    <col min="6184" max="6184" width="14.09765625" style="315" customWidth="1"/>
    <col min="6185" max="6185" width="4.19921875" style="315" customWidth="1"/>
    <col min="6186" max="6201" width="0" style="315" hidden="1" customWidth="1"/>
    <col min="6202" max="6400" width="8.09765625" style="315"/>
    <col min="6401" max="6401" width="5.8984375" style="315" customWidth="1"/>
    <col min="6402" max="6402" width="1.69921875" style="315" customWidth="1"/>
    <col min="6403" max="6403" width="1.59765625" style="315" customWidth="1"/>
    <col min="6404" max="6404" width="2.19921875" style="315" customWidth="1"/>
    <col min="6405" max="6405" width="2.69921875" style="315" customWidth="1"/>
    <col min="6406" max="6406" width="2.59765625" style="315" customWidth="1"/>
    <col min="6407" max="6407" width="0" style="315" hidden="1" customWidth="1"/>
    <col min="6408" max="6416" width="2.69921875" style="315" customWidth="1"/>
    <col min="6417" max="6417" width="9.765625E-2" style="315" customWidth="1"/>
    <col min="6418" max="6418" width="0" style="315" hidden="1" customWidth="1"/>
    <col min="6419" max="6419" width="0.19921875" style="315" customWidth="1"/>
    <col min="6420" max="6438" width="2.69921875" style="315" customWidth="1"/>
    <col min="6439" max="6439" width="5.19921875" style="315" customWidth="1"/>
    <col min="6440" max="6440" width="14.09765625" style="315" customWidth="1"/>
    <col min="6441" max="6441" width="4.19921875" style="315" customWidth="1"/>
    <col min="6442" max="6457" width="0" style="315" hidden="1" customWidth="1"/>
    <col min="6458" max="6656" width="8.09765625" style="315"/>
    <col min="6657" max="6657" width="5.8984375" style="315" customWidth="1"/>
    <col min="6658" max="6658" width="1.69921875" style="315" customWidth="1"/>
    <col min="6659" max="6659" width="1.59765625" style="315" customWidth="1"/>
    <col min="6660" max="6660" width="2.19921875" style="315" customWidth="1"/>
    <col min="6661" max="6661" width="2.69921875" style="315" customWidth="1"/>
    <col min="6662" max="6662" width="2.59765625" style="315" customWidth="1"/>
    <col min="6663" max="6663" width="0" style="315" hidden="1" customWidth="1"/>
    <col min="6664" max="6672" width="2.69921875" style="315" customWidth="1"/>
    <col min="6673" max="6673" width="9.765625E-2" style="315" customWidth="1"/>
    <col min="6674" max="6674" width="0" style="315" hidden="1" customWidth="1"/>
    <col min="6675" max="6675" width="0.19921875" style="315" customWidth="1"/>
    <col min="6676" max="6694" width="2.69921875" style="315" customWidth="1"/>
    <col min="6695" max="6695" width="5.19921875" style="315" customWidth="1"/>
    <col min="6696" max="6696" width="14.09765625" style="315" customWidth="1"/>
    <col min="6697" max="6697" width="4.19921875" style="315" customWidth="1"/>
    <col min="6698" max="6713" width="0" style="315" hidden="1" customWidth="1"/>
    <col min="6714" max="6912" width="8.09765625" style="315"/>
    <col min="6913" max="6913" width="5.8984375" style="315" customWidth="1"/>
    <col min="6914" max="6914" width="1.69921875" style="315" customWidth="1"/>
    <col min="6915" max="6915" width="1.59765625" style="315" customWidth="1"/>
    <col min="6916" max="6916" width="2.19921875" style="315" customWidth="1"/>
    <col min="6917" max="6917" width="2.69921875" style="315" customWidth="1"/>
    <col min="6918" max="6918" width="2.59765625" style="315" customWidth="1"/>
    <col min="6919" max="6919" width="0" style="315" hidden="1" customWidth="1"/>
    <col min="6920" max="6928" width="2.69921875" style="315" customWidth="1"/>
    <col min="6929" max="6929" width="9.765625E-2" style="315" customWidth="1"/>
    <col min="6930" max="6930" width="0" style="315" hidden="1" customWidth="1"/>
    <col min="6931" max="6931" width="0.19921875" style="315" customWidth="1"/>
    <col min="6932" max="6950" width="2.69921875" style="315" customWidth="1"/>
    <col min="6951" max="6951" width="5.19921875" style="315" customWidth="1"/>
    <col min="6952" max="6952" width="14.09765625" style="315" customWidth="1"/>
    <col min="6953" max="6953" width="4.19921875" style="315" customWidth="1"/>
    <col min="6954" max="6969" width="0" style="315" hidden="1" customWidth="1"/>
    <col min="6970" max="7168" width="8.09765625" style="315"/>
    <col min="7169" max="7169" width="5.8984375" style="315" customWidth="1"/>
    <col min="7170" max="7170" width="1.69921875" style="315" customWidth="1"/>
    <col min="7171" max="7171" width="1.59765625" style="315" customWidth="1"/>
    <col min="7172" max="7172" width="2.19921875" style="315" customWidth="1"/>
    <col min="7173" max="7173" width="2.69921875" style="315" customWidth="1"/>
    <col min="7174" max="7174" width="2.59765625" style="315" customWidth="1"/>
    <col min="7175" max="7175" width="0" style="315" hidden="1" customWidth="1"/>
    <col min="7176" max="7184" width="2.69921875" style="315" customWidth="1"/>
    <col min="7185" max="7185" width="9.765625E-2" style="315" customWidth="1"/>
    <col min="7186" max="7186" width="0" style="315" hidden="1" customWidth="1"/>
    <col min="7187" max="7187" width="0.19921875" style="315" customWidth="1"/>
    <col min="7188" max="7206" width="2.69921875" style="315" customWidth="1"/>
    <col min="7207" max="7207" width="5.19921875" style="315" customWidth="1"/>
    <col min="7208" max="7208" width="14.09765625" style="315" customWidth="1"/>
    <col min="7209" max="7209" width="4.19921875" style="315" customWidth="1"/>
    <col min="7210" max="7225" width="0" style="315" hidden="1" customWidth="1"/>
    <col min="7226" max="7424" width="8.09765625" style="315"/>
    <col min="7425" max="7425" width="5.8984375" style="315" customWidth="1"/>
    <col min="7426" max="7426" width="1.69921875" style="315" customWidth="1"/>
    <col min="7427" max="7427" width="1.59765625" style="315" customWidth="1"/>
    <col min="7428" max="7428" width="2.19921875" style="315" customWidth="1"/>
    <col min="7429" max="7429" width="2.69921875" style="315" customWidth="1"/>
    <col min="7430" max="7430" width="2.59765625" style="315" customWidth="1"/>
    <col min="7431" max="7431" width="0" style="315" hidden="1" customWidth="1"/>
    <col min="7432" max="7440" width="2.69921875" style="315" customWidth="1"/>
    <col min="7441" max="7441" width="9.765625E-2" style="315" customWidth="1"/>
    <col min="7442" max="7442" width="0" style="315" hidden="1" customWidth="1"/>
    <col min="7443" max="7443" width="0.19921875" style="315" customWidth="1"/>
    <col min="7444" max="7462" width="2.69921875" style="315" customWidth="1"/>
    <col min="7463" max="7463" width="5.19921875" style="315" customWidth="1"/>
    <col min="7464" max="7464" width="14.09765625" style="315" customWidth="1"/>
    <col min="7465" max="7465" width="4.19921875" style="315" customWidth="1"/>
    <col min="7466" max="7481" width="0" style="315" hidden="1" customWidth="1"/>
    <col min="7482" max="7680" width="8.09765625" style="315"/>
    <col min="7681" max="7681" width="5.8984375" style="315" customWidth="1"/>
    <col min="7682" max="7682" width="1.69921875" style="315" customWidth="1"/>
    <col min="7683" max="7683" width="1.59765625" style="315" customWidth="1"/>
    <col min="7684" max="7684" width="2.19921875" style="315" customWidth="1"/>
    <col min="7685" max="7685" width="2.69921875" style="315" customWidth="1"/>
    <col min="7686" max="7686" width="2.59765625" style="315" customWidth="1"/>
    <col min="7687" max="7687" width="0" style="315" hidden="1" customWidth="1"/>
    <col min="7688" max="7696" width="2.69921875" style="315" customWidth="1"/>
    <col min="7697" max="7697" width="9.765625E-2" style="315" customWidth="1"/>
    <col min="7698" max="7698" width="0" style="315" hidden="1" customWidth="1"/>
    <col min="7699" max="7699" width="0.19921875" style="315" customWidth="1"/>
    <col min="7700" max="7718" width="2.69921875" style="315" customWidth="1"/>
    <col min="7719" max="7719" width="5.19921875" style="315" customWidth="1"/>
    <col min="7720" max="7720" width="14.09765625" style="315" customWidth="1"/>
    <col min="7721" max="7721" width="4.19921875" style="315" customWidth="1"/>
    <col min="7722" max="7737" width="0" style="315" hidden="1" customWidth="1"/>
    <col min="7738" max="7936" width="8.09765625" style="315"/>
    <col min="7937" max="7937" width="5.8984375" style="315" customWidth="1"/>
    <col min="7938" max="7938" width="1.69921875" style="315" customWidth="1"/>
    <col min="7939" max="7939" width="1.59765625" style="315" customWidth="1"/>
    <col min="7940" max="7940" width="2.19921875" style="315" customWidth="1"/>
    <col min="7941" max="7941" width="2.69921875" style="315" customWidth="1"/>
    <col min="7942" max="7942" width="2.59765625" style="315" customWidth="1"/>
    <col min="7943" max="7943" width="0" style="315" hidden="1" customWidth="1"/>
    <col min="7944" max="7952" width="2.69921875" style="315" customWidth="1"/>
    <col min="7953" max="7953" width="9.765625E-2" style="315" customWidth="1"/>
    <col min="7954" max="7954" width="0" style="315" hidden="1" customWidth="1"/>
    <col min="7955" max="7955" width="0.19921875" style="315" customWidth="1"/>
    <col min="7956" max="7974" width="2.69921875" style="315" customWidth="1"/>
    <col min="7975" max="7975" width="5.19921875" style="315" customWidth="1"/>
    <col min="7976" max="7976" width="14.09765625" style="315" customWidth="1"/>
    <col min="7977" max="7977" width="4.19921875" style="315" customWidth="1"/>
    <col min="7978" max="7993" width="0" style="315" hidden="1" customWidth="1"/>
    <col min="7994" max="8192" width="8.09765625" style="315"/>
    <col min="8193" max="8193" width="5.8984375" style="315" customWidth="1"/>
    <col min="8194" max="8194" width="1.69921875" style="315" customWidth="1"/>
    <col min="8195" max="8195" width="1.59765625" style="315" customWidth="1"/>
    <col min="8196" max="8196" width="2.19921875" style="315" customWidth="1"/>
    <col min="8197" max="8197" width="2.69921875" style="315" customWidth="1"/>
    <col min="8198" max="8198" width="2.59765625" style="315" customWidth="1"/>
    <col min="8199" max="8199" width="0" style="315" hidden="1" customWidth="1"/>
    <col min="8200" max="8208" width="2.69921875" style="315" customWidth="1"/>
    <col min="8209" max="8209" width="9.765625E-2" style="315" customWidth="1"/>
    <col min="8210" max="8210" width="0" style="315" hidden="1" customWidth="1"/>
    <col min="8211" max="8211" width="0.19921875" style="315" customWidth="1"/>
    <col min="8212" max="8230" width="2.69921875" style="315" customWidth="1"/>
    <col min="8231" max="8231" width="5.19921875" style="315" customWidth="1"/>
    <col min="8232" max="8232" width="14.09765625" style="315" customWidth="1"/>
    <col min="8233" max="8233" width="4.19921875" style="315" customWidth="1"/>
    <col min="8234" max="8249" width="0" style="315" hidden="1" customWidth="1"/>
    <col min="8250" max="8448" width="8.09765625" style="315"/>
    <col min="8449" max="8449" width="5.8984375" style="315" customWidth="1"/>
    <col min="8450" max="8450" width="1.69921875" style="315" customWidth="1"/>
    <col min="8451" max="8451" width="1.59765625" style="315" customWidth="1"/>
    <col min="8452" max="8452" width="2.19921875" style="315" customWidth="1"/>
    <col min="8453" max="8453" width="2.69921875" style="315" customWidth="1"/>
    <col min="8454" max="8454" width="2.59765625" style="315" customWidth="1"/>
    <col min="8455" max="8455" width="0" style="315" hidden="1" customWidth="1"/>
    <col min="8456" max="8464" width="2.69921875" style="315" customWidth="1"/>
    <col min="8465" max="8465" width="9.765625E-2" style="315" customWidth="1"/>
    <col min="8466" max="8466" width="0" style="315" hidden="1" customWidth="1"/>
    <col min="8467" max="8467" width="0.19921875" style="315" customWidth="1"/>
    <col min="8468" max="8486" width="2.69921875" style="315" customWidth="1"/>
    <col min="8487" max="8487" width="5.19921875" style="315" customWidth="1"/>
    <col min="8488" max="8488" width="14.09765625" style="315" customWidth="1"/>
    <col min="8489" max="8489" width="4.19921875" style="315" customWidth="1"/>
    <col min="8490" max="8505" width="0" style="315" hidden="1" customWidth="1"/>
    <col min="8506" max="8704" width="8.09765625" style="315"/>
    <col min="8705" max="8705" width="5.8984375" style="315" customWidth="1"/>
    <col min="8706" max="8706" width="1.69921875" style="315" customWidth="1"/>
    <col min="8707" max="8707" width="1.59765625" style="315" customWidth="1"/>
    <col min="8708" max="8708" width="2.19921875" style="315" customWidth="1"/>
    <col min="8709" max="8709" width="2.69921875" style="315" customWidth="1"/>
    <col min="8710" max="8710" width="2.59765625" style="315" customWidth="1"/>
    <col min="8711" max="8711" width="0" style="315" hidden="1" customWidth="1"/>
    <col min="8712" max="8720" width="2.69921875" style="315" customWidth="1"/>
    <col min="8721" max="8721" width="9.765625E-2" style="315" customWidth="1"/>
    <col min="8722" max="8722" width="0" style="315" hidden="1" customWidth="1"/>
    <col min="8723" max="8723" width="0.19921875" style="315" customWidth="1"/>
    <col min="8724" max="8742" width="2.69921875" style="315" customWidth="1"/>
    <col min="8743" max="8743" width="5.19921875" style="315" customWidth="1"/>
    <col min="8744" max="8744" width="14.09765625" style="315" customWidth="1"/>
    <col min="8745" max="8745" width="4.19921875" style="315" customWidth="1"/>
    <col min="8746" max="8761" width="0" style="315" hidden="1" customWidth="1"/>
    <col min="8762" max="8960" width="8.09765625" style="315"/>
    <col min="8961" max="8961" width="5.8984375" style="315" customWidth="1"/>
    <col min="8962" max="8962" width="1.69921875" style="315" customWidth="1"/>
    <col min="8963" max="8963" width="1.59765625" style="315" customWidth="1"/>
    <col min="8964" max="8964" width="2.19921875" style="315" customWidth="1"/>
    <col min="8965" max="8965" width="2.69921875" style="315" customWidth="1"/>
    <col min="8966" max="8966" width="2.59765625" style="315" customWidth="1"/>
    <col min="8967" max="8967" width="0" style="315" hidden="1" customWidth="1"/>
    <col min="8968" max="8976" width="2.69921875" style="315" customWidth="1"/>
    <col min="8977" max="8977" width="9.765625E-2" style="315" customWidth="1"/>
    <col min="8978" max="8978" width="0" style="315" hidden="1" customWidth="1"/>
    <col min="8979" max="8979" width="0.19921875" style="315" customWidth="1"/>
    <col min="8980" max="8998" width="2.69921875" style="315" customWidth="1"/>
    <col min="8999" max="8999" width="5.19921875" style="315" customWidth="1"/>
    <col min="9000" max="9000" width="14.09765625" style="315" customWidth="1"/>
    <col min="9001" max="9001" width="4.19921875" style="315" customWidth="1"/>
    <col min="9002" max="9017" width="0" style="315" hidden="1" customWidth="1"/>
    <col min="9018" max="9216" width="8.09765625" style="315"/>
    <col min="9217" max="9217" width="5.8984375" style="315" customWidth="1"/>
    <col min="9218" max="9218" width="1.69921875" style="315" customWidth="1"/>
    <col min="9219" max="9219" width="1.59765625" style="315" customWidth="1"/>
    <col min="9220" max="9220" width="2.19921875" style="315" customWidth="1"/>
    <col min="9221" max="9221" width="2.69921875" style="315" customWidth="1"/>
    <col min="9222" max="9222" width="2.59765625" style="315" customWidth="1"/>
    <col min="9223" max="9223" width="0" style="315" hidden="1" customWidth="1"/>
    <col min="9224" max="9232" width="2.69921875" style="315" customWidth="1"/>
    <col min="9233" max="9233" width="9.765625E-2" style="315" customWidth="1"/>
    <col min="9234" max="9234" width="0" style="315" hidden="1" customWidth="1"/>
    <col min="9235" max="9235" width="0.19921875" style="315" customWidth="1"/>
    <col min="9236" max="9254" width="2.69921875" style="315" customWidth="1"/>
    <col min="9255" max="9255" width="5.19921875" style="315" customWidth="1"/>
    <col min="9256" max="9256" width="14.09765625" style="315" customWidth="1"/>
    <col min="9257" max="9257" width="4.19921875" style="315" customWidth="1"/>
    <col min="9258" max="9273" width="0" style="315" hidden="1" customWidth="1"/>
    <col min="9274" max="9472" width="8.09765625" style="315"/>
    <col min="9473" max="9473" width="5.8984375" style="315" customWidth="1"/>
    <col min="9474" max="9474" width="1.69921875" style="315" customWidth="1"/>
    <col min="9475" max="9475" width="1.59765625" style="315" customWidth="1"/>
    <col min="9476" max="9476" width="2.19921875" style="315" customWidth="1"/>
    <col min="9477" max="9477" width="2.69921875" style="315" customWidth="1"/>
    <col min="9478" max="9478" width="2.59765625" style="315" customWidth="1"/>
    <col min="9479" max="9479" width="0" style="315" hidden="1" customWidth="1"/>
    <col min="9480" max="9488" width="2.69921875" style="315" customWidth="1"/>
    <col min="9489" max="9489" width="9.765625E-2" style="315" customWidth="1"/>
    <col min="9490" max="9490" width="0" style="315" hidden="1" customWidth="1"/>
    <col min="9491" max="9491" width="0.19921875" style="315" customWidth="1"/>
    <col min="9492" max="9510" width="2.69921875" style="315" customWidth="1"/>
    <col min="9511" max="9511" width="5.19921875" style="315" customWidth="1"/>
    <col min="9512" max="9512" width="14.09765625" style="315" customWidth="1"/>
    <col min="9513" max="9513" width="4.19921875" style="315" customWidth="1"/>
    <col min="9514" max="9529" width="0" style="315" hidden="1" customWidth="1"/>
    <col min="9530" max="9728" width="8.09765625" style="315"/>
    <col min="9729" max="9729" width="5.8984375" style="315" customWidth="1"/>
    <col min="9730" max="9730" width="1.69921875" style="315" customWidth="1"/>
    <col min="9731" max="9731" width="1.59765625" style="315" customWidth="1"/>
    <col min="9732" max="9732" width="2.19921875" style="315" customWidth="1"/>
    <col min="9733" max="9733" width="2.69921875" style="315" customWidth="1"/>
    <col min="9734" max="9734" width="2.59765625" style="315" customWidth="1"/>
    <col min="9735" max="9735" width="0" style="315" hidden="1" customWidth="1"/>
    <col min="9736" max="9744" width="2.69921875" style="315" customWidth="1"/>
    <col min="9745" max="9745" width="9.765625E-2" style="315" customWidth="1"/>
    <col min="9746" max="9746" width="0" style="315" hidden="1" customWidth="1"/>
    <col min="9747" max="9747" width="0.19921875" style="315" customWidth="1"/>
    <col min="9748" max="9766" width="2.69921875" style="315" customWidth="1"/>
    <col min="9767" max="9767" width="5.19921875" style="315" customWidth="1"/>
    <col min="9768" max="9768" width="14.09765625" style="315" customWidth="1"/>
    <col min="9769" max="9769" width="4.19921875" style="315" customWidth="1"/>
    <col min="9770" max="9785" width="0" style="315" hidden="1" customWidth="1"/>
    <col min="9786" max="9984" width="8.09765625" style="315"/>
    <col min="9985" max="9985" width="5.8984375" style="315" customWidth="1"/>
    <col min="9986" max="9986" width="1.69921875" style="315" customWidth="1"/>
    <col min="9987" max="9987" width="1.59765625" style="315" customWidth="1"/>
    <col min="9988" max="9988" width="2.19921875" style="315" customWidth="1"/>
    <col min="9989" max="9989" width="2.69921875" style="315" customWidth="1"/>
    <col min="9990" max="9990" width="2.59765625" style="315" customWidth="1"/>
    <col min="9991" max="9991" width="0" style="315" hidden="1" customWidth="1"/>
    <col min="9992" max="10000" width="2.69921875" style="315" customWidth="1"/>
    <col min="10001" max="10001" width="9.765625E-2" style="315" customWidth="1"/>
    <col min="10002" max="10002" width="0" style="315" hidden="1" customWidth="1"/>
    <col min="10003" max="10003" width="0.19921875" style="315" customWidth="1"/>
    <col min="10004" max="10022" width="2.69921875" style="315" customWidth="1"/>
    <col min="10023" max="10023" width="5.19921875" style="315" customWidth="1"/>
    <col min="10024" max="10024" width="14.09765625" style="315" customWidth="1"/>
    <col min="10025" max="10025" width="4.19921875" style="315" customWidth="1"/>
    <col min="10026" max="10041" width="0" style="315" hidden="1" customWidth="1"/>
    <col min="10042" max="10240" width="8.09765625" style="315"/>
    <col min="10241" max="10241" width="5.8984375" style="315" customWidth="1"/>
    <col min="10242" max="10242" width="1.69921875" style="315" customWidth="1"/>
    <col min="10243" max="10243" width="1.59765625" style="315" customWidth="1"/>
    <col min="10244" max="10244" width="2.19921875" style="315" customWidth="1"/>
    <col min="10245" max="10245" width="2.69921875" style="315" customWidth="1"/>
    <col min="10246" max="10246" width="2.59765625" style="315" customWidth="1"/>
    <col min="10247" max="10247" width="0" style="315" hidden="1" customWidth="1"/>
    <col min="10248" max="10256" width="2.69921875" style="315" customWidth="1"/>
    <col min="10257" max="10257" width="9.765625E-2" style="315" customWidth="1"/>
    <col min="10258" max="10258" width="0" style="315" hidden="1" customWidth="1"/>
    <col min="10259" max="10259" width="0.19921875" style="315" customWidth="1"/>
    <col min="10260" max="10278" width="2.69921875" style="315" customWidth="1"/>
    <col min="10279" max="10279" width="5.19921875" style="315" customWidth="1"/>
    <col min="10280" max="10280" width="14.09765625" style="315" customWidth="1"/>
    <col min="10281" max="10281" width="4.19921875" style="315" customWidth="1"/>
    <col min="10282" max="10297" width="0" style="315" hidden="1" customWidth="1"/>
    <col min="10298" max="10496" width="8.09765625" style="315"/>
    <col min="10497" max="10497" width="5.8984375" style="315" customWidth="1"/>
    <col min="10498" max="10498" width="1.69921875" style="315" customWidth="1"/>
    <col min="10499" max="10499" width="1.59765625" style="315" customWidth="1"/>
    <col min="10500" max="10500" width="2.19921875" style="315" customWidth="1"/>
    <col min="10501" max="10501" width="2.69921875" style="315" customWidth="1"/>
    <col min="10502" max="10502" width="2.59765625" style="315" customWidth="1"/>
    <col min="10503" max="10503" width="0" style="315" hidden="1" customWidth="1"/>
    <col min="10504" max="10512" width="2.69921875" style="315" customWidth="1"/>
    <col min="10513" max="10513" width="9.765625E-2" style="315" customWidth="1"/>
    <col min="10514" max="10514" width="0" style="315" hidden="1" customWidth="1"/>
    <col min="10515" max="10515" width="0.19921875" style="315" customWidth="1"/>
    <col min="10516" max="10534" width="2.69921875" style="315" customWidth="1"/>
    <col min="10535" max="10535" width="5.19921875" style="315" customWidth="1"/>
    <col min="10536" max="10536" width="14.09765625" style="315" customWidth="1"/>
    <col min="10537" max="10537" width="4.19921875" style="315" customWidth="1"/>
    <col min="10538" max="10553" width="0" style="315" hidden="1" customWidth="1"/>
    <col min="10554" max="10752" width="8.09765625" style="315"/>
    <col min="10753" max="10753" width="5.8984375" style="315" customWidth="1"/>
    <col min="10754" max="10754" width="1.69921875" style="315" customWidth="1"/>
    <col min="10755" max="10755" width="1.59765625" style="315" customWidth="1"/>
    <col min="10756" max="10756" width="2.19921875" style="315" customWidth="1"/>
    <col min="10757" max="10757" width="2.69921875" style="315" customWidth="1"/>
    <col min="10758" max="10758" width="2.59765625" style="315" customWidth="1"/>
    <col min="10759" max="10759" width="0" style="315" hidden="1" customWidth="1"/>
    <col min="10760" max="10768" width="2.69921875" style="315" customWidth="1"/>
    <col min="10769" max="10769" width="9.765625E-2" style="315" customWidth="1"/>
    <col min="10770" max="10770" width="0" style="315" hidden="1" customWidth="1"/>
    <col min="10771" max="10771" width="0.19921875" style="315" customWidth="1"/>
    <col min="10772" max="10790" width="2.69921875" style="315" customWidth="1"/>
    <col min="10791" max="10791" width="5.19921875" style="315" customWidth="1"/>
    <col min="10792" max="10792" width="14.09765625" style="315" customWidth="1"/>
    <col min="10793" max="10793" width="4.19921875" style="315" customWidth="1"/>
    <col min="10794" max="10809" width="0" style="315" hidden="1" customWidth="1"/>
    <col min="10810" max="11008" width="8.09765625" style="315"/>
    <col min="11009" max="11009" width="5.8984375" style="315" customWidth="1"/>
    <col min="11010" max="11010" width="1.69921875" style="315" customWidth="1"/>
    <col min="11011" max="11011" width="1.59765625" style="315" customWidth="1"/>
    <col min="11012" max="11012" width="2.19921875" style="315" customWidth="1"/>
    <col min="11013" max="11013" width="2.69921875" style="315" customWidth="1"/>
    <col min="11014" max="11014" width="2.59765625" style="315" customWidth="1"/>
    <col min="11015" max="11015" width="0" style="315" hidden="1" customWidth="1"/>
    <col min="11016" max="11024" width="2.69921875" style="315" customWidth="1"/>
    <col min="11025" max="11025" width="9.765625E-2" style="315" customWidth="1"/>
    <col min="11026" max="11026" width="0" style="315" hidden="1" customWidth="1"/>
    <col min="11027" max="11027" width="0.19921875" style="315" customWidth="1"/>
    <col min="11028" max="11046" width="2.69921875" style="315" customWidth="1"/>
    <col min="11047" max="11047" width="5.19921875" style="315" customWidth="1"/>
    <col min="11048" max="11048" width="14.09765625" style="315" customWidth="1"/>
    <col min="11049" max="11049" width="4.19921875" style="315" customWidth="1"/>
    <col min="11050" max="11065" width="0" style="315" hidden="1" customWidth="1"/>
    <col min="11066" max="11264" width="8.09765625" style="315"/>
    <col min="11265" max="11265" width="5.8984375" style="315" customWidth="1"/>
    <col min="11266" max="11266" width="1.69921875" style="315" customWidth="1"/>
    <col min="11267" max="11267" width="1.59765625" style="315" customWidth="1"/>
    <col min="11268" max="11268" width="2.19921875" style="315" customWidth="1"/>
    <col min="11269" max="11269" width="2.69921875" style="315" customWidth="1"/>
    <col min="11270" max="11270" width="2.59765625" style="315" customWidth="1"/>
    <col min="11271" max="11271" width="0" style="315" hidden="1" customWidth="1"/>
    <col min="11272" max="11280" width="2.69921875" style="315" customWidth="1"/>
    <col min="11281" max="11281" width="9.765625E-2" style="315" customWidth="1"/>
    <col min="11282" max="11282" width="0" style="315" hidden="1" customWidth="1"/>
    <col min="11283" max="11283" width="0.19921875" style="315" customWidth="1"/>
    <col min="11284" max="11302" width="2.69921875" style="315" customWidth="1"/>
    <col min="11303" max="11303" width="5.19921875" style="315" customWidth="1"/>
    <col min="11304" max="11304" width="14.09765625" style="315" customWidth="1"/>
    <col min="11305" max="11305" width="4.19921875" style="315" customWidth="1"/>
    <col min="11306" max="11321" width="0" style="315" hidden="1" customWidth="1"/>
    <col min="11322" max="11520" width="8.09765625" style="315"/>
    <col min="11521" max="11521" width="5.8984375" style="315" customWidth="1"/>
    <col min="11522" max="11522" width="1.69921875" style="315" customWidth="1"/>
    <col min="11523" max="11523" width="1.59765625" style="315" customWidth="1"/>
    <col min="11524" max="11524" width="2.19921875" style="315" customWidth="1"/>
    <col min="11525" max="11525" width="2.69921875" style="315" customWidth="1"/>
    <col min="11526" max="11526" width="2.59765625" style="315" customWidth="1"/>
    <col min="11527" max="11527" width="0" style="315" hidden="1" customWidth="1"/>
    <col min="11528" max="11536" width="2.69921875" style="315" customWidth="1"/>
    <col min="11537" max="11537" width="9.765625E-2" style="315" customWidth="1"/>
    <col min="11538" max="11538" width="0" style="315" hidden="1" customWidth="1"/>
    <col min="11539" max="11539" width="0.19921875" style="315" customWidth="1"/>
    <col min="11540" max="11558" width="2.69921875" style="315" customWidth="1"/>
    <col min="11559" max="11559" width="5.19921875" style="315" customWidth="1"/>
    <col min="11560" max="11560" width="14.09765625" style="315" customWidth="1"/>
    <col min="11561" max="11561" width="4.19921875" style="315" customWidth="1"/>
    <col min="11562" max="11577" width="0" style="315" hidden="1" customWidth="1"/>
    <col min="11578" max="11776" width="8.09765625" style="315"/>
    <col min="11777" max="11777" width="5.8984375" style="315" customWidth="1"/>
    <col min="11778" max="11778" width="1.69921875" style="315" customWidth="1"/>
    <col min="11779" max="11779" width="1.59765625" style="315" customWidth="1"/>
    <col min="11780" max="11780" width="2.19921875" style="315" customWidth="1"/>
    <col min="11781" max="11781" width="2.69921875" style="315" customWidth="1"/>
    <col min="11782" max="11782" width="2.59765625" style="315" customWidth="1"/>
    <col min="11783" max="11783" width="0" style="315" hidden="1" customWidth="1"/>
    <col min="11784" max="11792" width="2.69921875" style="315" customWidth="1"/>
    <col min="11793" max="11793" width="9.765625E-2" style="315" customWidth="1"/>
    <col min="11794" max="11794" width="0" style="315" hidden="1" customWidth="1"/>
    <col min="11795" max="11795" width="0.19921875" style="315" customWidth="1"/>
    <col min="11796" max="11814" width="2.69921875" style="315" customWidth="1"/>
    <col min="11815" max="11815" width="5.19921875" style="315" customWidth="1"/>
    <col min="11816" max="11816" width="14.09765625" style="315" customWidth="1"/>
    <col min="11817" max="11817" width="4.19921875" style="315" customWidth="1"/>
    <col min="11818" max="11833" width="0" style="315" hidden="1" customWidth="1"/>
    <col min="11834" max="12032" width="8.09765625" style="315"/>
    <col min="12033" max="12033" width="5.8984375" style="315" customWidth="1"/>
    <col min="12034" max="12034" width="1.69921875" style="315" customWidth="1"/>
    <col min="12035" max="12035" width="1.59765625" style="315" customWidth="1"/>
    <col min="12036" max="12036" width="2.19921875" style="315" customWidth="1"/>
    <col min="12037" max="12037" width="2.69921875" style="315" customWidth="1"/>
    <col min="12038" max="12038" width="2.59765625" style="315" customWidth="1"/>
    <col min="12039" max="12039" width="0" style="315" hidden="1" customWidth="1"/>
    <col min="12040" max="12048" width="2.69921875" style="315" customWidth="1"/>
    <col min="12049" max="12049" width="9.765625E-2" style="315" customWidth="1"/>
    <col min="12050" max="12050" width="0" style="315" hidden="1" customWidth="1"/>
    <col min="12051" max="12051" width="0.19921875" style="315" customWidth="1"/>
    <col min="12052" max="12070" width="2.69921875" style="315" customWidth="1"/>
    <col min="12071" max="12071" width="5.19921875" style="315" customWidth="1"/>
    <col min="12072" max="12072" width="14.09765625" style="315" customWidth="1"/>
    <col min="12073" max="12073" width="4.19921875" style="315" customWidth="1"/>
    <col min="12074" max="12089" width="0" style="315" hidden="1" customWidth="1"/>
    <col min="12090" max="12288" width="8.09765625" style="315"/>
    <col min="12289" max="12289" width="5.8984375" style="315" customWidth="1"/>
    <col min="12290" max="12290" width="1.69921875" style="315" customWidth="1"/>
    <col min="12291" max="12291" width="1.59765625" style="315" customWidth="1"/>
    <col min="12292" max="12292" width="2.19921875" style="315" customWidth="1"/>
    <col min="12293" max="12293" width="2.69921875" style="315" customWidth="1"/>
    <col min="12294" max="12294" width="2.59765625" style="315" customWidth="1"/>
    <col min="12295" max="12295" width="0" style="315" hidden="1" customWidth="1"/>
    <col min="12296" max="12304" width="2.69921875" style="315" customWidth="1"/>
    <col min="12305" max="12305" width="9.765625E-2" style="315" customWidth="1"/>
    <col min="12306" max="12306" width="0" style="315" hidden="1" customWidth="1"/>
    <col min="12307" max="12307" width="0.19921875" style="315" customWidth="1"/>
    <col min="12308" max="12326" width="2.69921875" style="315" customWidth="1"/>
    <col min="12327" max="12327" width="5.19921875" style="315" customWidth="1"/>
    <col min="12328" max="12328" width="14.09765625" style="315" customWidth="1"/>
    <col min="12329" max="12329" width="4.19921875" style="315" customWidth="1"/>
    <col min="12330" max="12345" width="0" style="315" hidden="1" customWidth="1"/>
    <col min="12346" max="12544" width="8.09765625" style="315"/>
    <col min="12545" max="12545" width="5.8984375" style="315" customWidth="1"/>
    <col min="12546" max="12546" width="1.69921875" style="315" customWidth="1"/>
    <col min="12547" max="12547" width="1.59765625" style="315" customWidth="1"/>
    <col min="12548" max="12548" width="2.19921875" style="315" customWidth="1"/>
    <col min="12549" max="12549" width="2.69921875" style="315" customWidth="1"/>
    <col min="12550" max="12550" width="2.59765625" style="315" customWidth="1"/>
    <col min="12551" max="12551" width="0" style="315" hidden="1" customWidth="1"/>
    <col min="12552" max="12560" width="2.69921875" style="315" customWidth="1"/>
    <col min="12561" max="12561" width="9.765625E-2" style="315" customWidth="1"/>
    <col min="12562" max="12562" width="0" style="315" hidden="1" customWidth="1"/>
    <col min="12563" max="12563" width="0.19921875" style="315" customWidth="1"/>
    <col min="12564" max="12582" width="2.69921875" style="315" customWidth="1"/>
    <col min="12583" max="12583" width="5.19921875" style="315" customWidth="1"/>
    <col min="12584" max="12584" width="14.09765625" style="315" customWidth="1"/>
    <col min="12585" max="12585" width="4.19921875" style="315" customWidth="1"/>
    <col min="12586" max="12601" width="0" style="315" hidden="1" customWidth="1"/>
    <col min="12602" max="12800" width="8.09765625" style="315"/>
    <col min="12801" max="12801" width="5.8984375" style="315" customWidth="1"/>
    <col min="12802" max="12802" width="1.69921875" style="315" customWidth="1"/>
    <col min="12803" max="12803" width="1.59765625" style="315" customWidth="1"/>
    <col min="12804" max="12804" width="2.19921875" style="315" customWidth="1"/>
    <col min="12805" max="12805" width="2.69921875" style="315" customWidth="1"/>
    <col min="12806" max="12806" width="2.59765625" style="315" customWidth="1"/>
    <col min="12807" max="12807" width="0" style="315" hidden="1" customWidth="1"/>
    <col min="12808" max="12816" width="2.69921875" style="315" customWidth="1"/>
    <col min="12817" max="12817" width="9.765625E-2" style="315" customWidth="1"/>
    <col min="12818" max="12818" width="0" style="315" hidden="1" customWidth="1"/>
    <col min="12819" max="12819" width="0.19921875" style="315" customWidth="1"/>
    <col min="12820" max="12838" width="2.69921875" style="315" customWidth="1"/>
    <col min="12839" max="12839" width="5.19921875" style="315" customWidth="1"/>
    <col min="12840" max="12840" width="14.09765625" style="315" customWidth="1"/>
    <col min="12841" max="12841" width="4.19921875" style="315" customWidth="1"/>
    <col min="12842" max="12857" width="0" style="315" hidden="1" customWidth="1"/>
    <col min="12858" max="13056" width="8.09765625" style="315"/>
    <col min="13057" max="13057" width="5.8984375" style="315" customWidth="1"/>
    <col min="13058" max="13058" width="1.69921875" style="315" customWidth="1"/>
    <col min="13059" max="13059" width="1.59765625" style="315" customWidth="1"/>
    <col min="13060" max="13060" width="2.19921875" style="315" customWidth="1"/>
    <col min="13061" max="13061" width="2.69921875" style="315" customWidth="1"/>
    <col min="13062" max="13062" width="2.59765625" style="315" customWidth="1"/>
    <col min="13063" max="13063" width="0" style="315" hidden="1" customWidth="1"/>
    <col min="13064" max="13072" width="2.69921875" style="315" customWidth="1"/>
    <col min="13073" max="13073" width="9.765625E-2" style="315" customWidth="1"/>
    <col min="13074" max="13074" width="0" style="315" hidden="1" customWidth="1"/>
    <col min="13075" max="13075" width="0.19921875" style="315" customWidth="1"/>
    <col min="13076" max="13094" width="2.69921875" style="315" customWidth="1"/>
    <col min="13095" max="13095" width="5.19921875" style="315" customWidth="1"/>
    <col min="13096" max="13096" width="14.09765625" style="315" customWidth="1"/>
    <col min="13097" max="13097" width="4.19921875" style="315" customWidth="1"/>
    <col min="13098" max="13113" width="0" style="315" hidden="1" customWidth="1"/>
    <col min="13114" max="13312" width="8.09765625" style="315"/>
    <col min="13313" max="13313" width="5.8984375" style="315" customWidth="1"/>
    <col min="13314" max="13314" width="1.69921875" style="315" customWidth="1"/>
    <col min="13315" max="13315" width="1.59765625" style="315" customWidth="1"/>
    <col min="13316" max="13316" width="2.19921875" style="315" customWidth="1"/>
    <col min="13317" max="13317" width="2.69921875" style="315" customWidth="1"/>
    <col min="13318" max="13318" width="2.59765625" style="315" customWidth="1"/>
    <col min="13319" max="13319" width="0" style="315" hidden="1" customWidth="1"/>
    <col min="13320" max="13328" width="2.69921875" style="315" customWidth="1"/>
    <col min="13329" max="13329" width="9.765625E-2" style="315" customWidth="1"/>
    <col min="13330" max="13330" width="0" style="315" hidden="1" customWidth="1"/>
    <col min="13331" max="13331" width="0.19921875" style="315" customWidth="1"/>
    <col min="13332" max="13350" width="2.69921875" style="315" customWidth="1"/>
    <col min="13351" max="13351" width="5.19921875" style="315" customWidth="1"/>
    <col min="13352" max="13352" width="14.09765625" style="315" customWidth="1"/>
    <col min="13353" max="13353" width="4.19921875" style="315" customWidth="1"/>
    <col min="13354" max="13369" width="0" style="315" hidden="1" customWidth="1"/>
    <col min="13370" max="13568" width="8.09765625" style="315"/>
    <col min="13569" max="13569" width="5.8984375" style="315" customWidth="1"/>
    <col min="13570" max="13570" width="1.69921875" style="315" customWidth="1"/>
    <col min="13571" max="13571" width="1.59765625" style="315" customWidth="1"/>
    <col min="13572" max="13572" width="2.19921875" style="315" customWidth="1"/>
    <col min="13573" max="13573" width="2.69921875" style="315" customWidth="1"/>
    <col min="13574" max="13574" width="2.59765625" style="315" customWidth="1"/>
    <col min="13575" max="13575" width="0" style="315" hidden="1" customWidth="1"/>
    <col min="13576" max="13584" width="2.69921875" style="315" customWidth="1"/>
    <col min="13585" max="13585" width="9.765625E-2" style="315" customWidth="1"/>
    <col min="13586" max="13586" width="0" style="315" hidden="1" customWidth="1"/>
    <col min="13587" max="13587" width="0.19921875" style="315" customWidth="1"/>
    <col min="13588" max="13606" width="2.69921875" style="315" customWidth="1"/>
    <col min="13607" max="13607" width="5.19921875" style="315" customWidth="1"/>
    <col min="13608" max="13608" width="14.09765625" style="315" customWidth="1"/>
    <col min="13609" max="13609" width="4.19921875" style="315" customWidth="1"/>
    <col min="13610" max="13625" width="0" style="315" hidden="1" customWidth="1"/>
    <col min="13626" max="13824" width="8.09765625" style="315"/>
    <col min="13825" max="13825" width="5.8984375" style="315" customWidth="1"/>
    <col min="13826" max="13826" width="1.69921875" style="315" customWidth="1"/>
    <col min="13827" max="13827" width="1.59765625" style="315" customWidth="1"/>
    <col min="13828" max="13828" width="2.19921875" style="315" customWidth="1"/>
    <col min="13829" max="13829" width="2.69921875" style="315" customWidth="1"/>
    <col min="13830" max="13830" width="2.59765625" style="315" customWidth="1"/>
    <col min="13831" max="13831" width="0" style="315" hidden="1" customWidth="1"/>
    <col min="13832" max="13840" width="2.69921875" style="315" customWidth="1"/>
    <col min="13841" max="13841" width="9.765625E-2" style="315" customWidth="1"/>
    <col min="13842" max="13842" width="0" style="315" hidden="1" customWidth="1"/>
    <col min="13843" max="13843" width="0.19921875" style="315" customWidth="1"/>
    <col min="13844" max="13862" width="2.69921875" style="315" customWidth="1"/>
    <col min="13863" max="13863" width="5.19921875" style="315" customWidth="1"/>
    <col min="13864" max="13864" width="14.09765625" style="315" customWidth="1"/>
    <col min="13865" max="13865" width="4.19921875" style="315" customWidth="1"/>
    <col min="13866" max="13881" width="0" style="315" hidden="1" customWidth="1"/>
    <col min="13882" max="14080" width="8.09765625" style="315"/>
    <col min="14081" max="14081" width="5.8984375" style="315" customWidth="1"/>
    <col min="14082" max="14082" width="1.69921875" style="315" customWidth="1"/>
    <col min="14083" max="14083" width="1.59765625" style="315" customWidth="1"/>
    <col min="14084" max="14084" width="2.19921875" style="315" customWidth="1"/>
    <col min="14085" max="14085" width="2.69921875" style="315" customWidth="1"/>
    <col min="14086" max="14086" width="2.59765625" style="315" customWidth="1"/>
    <col min="14087" max="14087" width="0" style="315" hidden="1" customWidth="1"/>
    <col min="14088" max="14096" width="2.69921875" style="315" customWidth="1"/>
    <col min="14097" max="14097" width="9.765625E-2" style="315" customWidth="1"/>
    <col min="14098" max="14098" width="0" style="315" hidden="1" customWidth="1"/>
    <col min="14099" max="14099" width="0.19921875" style="315" customWidth="1"/>
    <col min="14100" max="14118" width="2.69921875" style="315" customWidth="1"/>
    <col min="14119" max="14119" width="5.19921875" style="315" customWidth="1"/>
    <col min="14120" max="14120" width="14.09765625" style="315" customWidth="1"/>
    <col min="14121" max="14121" width="4.19921875" style="315" customWidth="1"/>
    <col min="14122" max="14137" width="0" style="315" hidden="1" customWidth="1"/>
    <col min="14138" max="14336" width="8.09765625" style="315"/>
    <col min="14337" max="14337" width="5.8984375" style="315" customWidth="1"/>
    <col min="14338" max="14338" width="1.69921875" style="315" customWidth="1"/>
    <col min="14339" max="14339" width="1.59765625" style="315" customWidth="1"/>
    <col min="14340" max="14340" width="2.19921875" style="315" customWidth="1"/>
    <col min="14341" max="14341" width="2.69921875" style="315" customWidth="1"/>
    <col min="14342" max="14342" width="2.59765625" style="315" customWidth="1"/>
    <col min="14343" max="14343" width="0" style="315" hidden="1" customWidth="1"/>
    <col min="14344" max="14352" width="2.69921875" style="315" customWidth="1"/>
    <col min="14353" max="14353" width="9.765625E-2" style="315" customWidth="1"/>
    <col min="14354" max="14354" width="0" style="315" hidden="1" customWidth="1"/>
    <col min="14355" max="14355" width="0.19921875" style="315" customWidth="1"/>
    <col min="14356" max="14374" width="2.69921875" style="315" customWidth="1"/>
    <col min="14375" max="14375" width="5.19921875" style="315" customWidth="1"/>
    <col min="14376" max="14376" width="14.09765625" style="315" customWidth="1"/>
    <col min="14377" max="14377" width="4.19921875" style="315" customWidth="1"/>
    <col min="14378" max="14393" width="0" style="315" hidden="1" customWidth="1"/>
    <col min="14394" max="14592" width="8.09765625" style="315"/>
    <col min="14593" max="14593" width="5.8984375" style="315" customWidth="1"/>
    <col min="14594" max="14594" width="1.69921875" style="315" customWidth="1"/>
    <col min="14595" max="14595" width="1.59765625" style="315" customWidth="1"/>
    <col min="14596" max="14596" width="2.19921875" style="315" customWidth="1"/>
    <col min="14597" max="14597" width="2.69921875" style="315" customWidth="1"/>
    <col min="14598" max="14598" width="2.59765625" style="315" customWidth="1"/>
    <col min="14599" max="14599" width="0" style="315" hidden="1" customWidth="1"/>
    <col min="14600" max="14608" width="2.69921875" style="315" customWidth="1"/>
    <col min="14609" max="14609" width="9.765625E-2" style="315" customWidth="1"/>
    <col min="14610" max="14610" width="0" style="315" hidden="1" customWidth="1"/>
    <col min="14611" max="14611" width="0.19921875" style="315" customWidth="1"/>
    <col min="14612" max="14630" width="2.69921875" style="315" customWidth="1"/>
    <col min="14631" max="14631" width="5.19921875" style="315" customWidth="1"/>
    <col min="14632" max="14632" width="14.09765625" style="315" customWidth="1"/>
    <col min="14633" max="14633" width="4.19921875" style="315" customWidth="1"/>
    <col min="14634" max="14649" width="0" style="315" hidden="1" customWidth="1"/>
    <col min="14650" max="14848" width="8.09765625" style="315"/>
    <col min="14849" max="14849" width="5.8984375" style="315" customWidth="1"/>
    <col min="14850" max="14850" width="1.69921875" style="315" customWidth="1"/>
    <col min="14851" max="14851" width="1.59765625" style="315" customWidth="1"/>
    <col min="14852" max="14852" width="2.19921875" style="315" customWidth="1"/>
    <col min="14853" max="14853" width="2.69921875" style="315" customWidth="1"/>
    <col min="14854" max="14854" width="2.59765625" style="315" customWidth="1"/>
    <col min="14855" max="14855" width="0" style="315" hidden="1" customWidth="1"/>
    <col min="14856" max="14864" width="2.69921875" style="315" customWidth="1"/>
    <col min="14865" max="14865" width="9.765625E-2" style="315" customWidth="1"/>
    <col min="14866" max="14866" width="0" style="315" hidden="1" customWidth="1"/>
    <col min="14867" max="14867" width="0.19921875" style="315" customWidth="1"/>
    <col min="14868" max="14886" width="2.69921875" style="315" customWidth="1"/>
    <col min="14887" max="14887" width="5.19921875" style="315" customWidth="1"/>
    <col min="14888" max="14888" width="14.09765625" style="315" customWidth="1"/>
    <col min="14889" max="14889" width="4.19921875" style="315" customWidth="1"/>
    <col min="14890" max="14905" width="0" style="315" hidden="1" customWidth="1"/>
    <col min="14906" max="15104" width="8.09765625" style="315"/>
    <col min="15105" max="15105" width="5.8984375" style="315" customWidth="1"/>
    <col min="15106" max="15106" width="1.69921875" style="315" customWidth="1"/>
    <col min="15107" max="15107" width="1.59765625" style="315" customWidth="1"/>
    <col min="15108" max="15108" width="2.19921875" style="315" customWidth="1"/>
    <col min="15109" max="15109" width="2.69921875" style="315" customWidth="1"/>
    <col min="15110" max="15110" width="2.59765625" style="315" customWidth="1"/>
    <col min="15111" max="15111" width="0" style="315" hidden="1" customWidth="1"/>
    <col min="15112" max="15120" width="2.69921875" style="315" customWidth="1"/>
    <col min="15121" max="15121" width="9.765625E-2" style="315" customWidth="1"/>
    <col min="15122" max="15122" width="0" style="315" hidden="1" customWidth="1"/>
    <col min="15123" max="15123" width="0.19921875" style="315" customWidth="1"/>
    <col min="15124" max="15142" width="2.69921875" style="315" customWidth="1"/>
    <col min="15143" max="15143" width="5.19921875" style="315" customWidth="1"/>
    <col min="15144" max="15144" width="14.09765625" style="315" customWidth="1"/>
    <col min="15145" max="15145" width="4.19921875" style="315" customWidth="1"/>
    <col min="15146" max="15161" width="0" style="315" hidden="1" customWidth="1"/>
    <col min="15162" max="15360" width="8.09765625" style="315"/>
    <col min="15361" max="15361" width="5.8984375" style="315" customWidth="1"/>
    <col min="15362" max="15362" width="1.69921875" style="315" customWidth="1"/>
    <col min="15363" max="15363" width="1.59765625" style="315" customWidth="1"/>
    <col min="15364" max="15364" width="2.19921875" style="315" customWidth="1"/>
    <col min="15365" max="15365" width="2.69921875" style="315" customWidth="1"/>
    <col min="15366" max="15366" width="2.59765625" style="315" customWidth="1"/>
    <col min="15367" max="15367" width="0" style="315" hidden="1" customWidth="1"/>
    <col min="15368" max="15376" width="2.69921875" style="315" customWidth="1"/>
    <col min="15377" max="15377" width="9.765625E-2" style="315" customWidth="1"/>
    <col min="15378" max="15378" width="0" style="315" hidden="1" customWidth="1"/>
    <col min="15379" max="15379" width="0.19921875" style="315" customWidth="1"/>
    <col min="15380" max="15398" width="2.69921875" style="315" customWidth="1"/>
    <col min="15399" max="15399" width="5.19921875" style="315" customWidth="1"/>
    <col min="15400" max="15400" width="14.09765625" style="315" customWidth="1"/>
    <col min="15401" max="15401" width="4.19921875" style="315" customWidth="1"/>
    <col min="15402" max="15417" width="0" style="315" hidden="1" customWidth="1"/>
    <col min="15418" max="15616" width="8.09765625" style="315"/>
    <col min="15617" max="15617" width="5.8984375" style="315" customWidth="1"/>
    <col min="15618" max="15618" width="1.69921875" style="315" customWidth="1"/>
    <col min="15619" max="15619" width="1.59765625" style="315" customWidth="1"/>
    <col min="15620" max="15620" width="2.19921875" style="315" customWidth="1"/>
    <col min="15621" max="15621" width="2.69921875" style="315" customWidth="1"/>
    <col min="15622" max="15622" width="2.59765625" style="315" customWidth="1"/>
    <col min="15623" max="15623" width="0" style="315" hidden="1" customWidth="1"/>
    <col min="15624" max="15632" width="2.69921875" style="315" customWidth="1"/>
    <col min="15633" max="15633" width="9.765625E-2" style="315" customWidth="1"/>
    <col min="15634" max="15634" width="0" style="315" hidden="1" customWidth="1"/>
    <col min="15635" max="15635" width="0.19921875" style="315" customWidth="1"/>
    <col min="15636" max="15654" width="2.69921875" style="315" customWidth="1"/>
    <col min="15655" max="15655" width="5.19921875" style="315" customWidth="1"/>
    <col min="15656" max="15656" width="14.09765625" style="315" customWidth="1"/>
    <col min="15657" max="15657" width="4.19921875" style="315" customWidth="1"/>
    <col min="15658" max="15673" width="0" style="315" hidden="1" customWidth="1"/>
    <col min="15674" max="15872" width="8.09765625" style="315"/>
    <col min="15873" max="15873" width="5.8984375" style="315" customWidth="1"/>
    <col min="15874" max="15874" width="1.69921875" style="315" customWidth="1"/>
    <col min="15875" max="15875" width="1.59765625" style="315" customWidth="1"/>
    <col min="15876" max="15876" width="2.19921875" style="315" customWidth="1"/>
    <col min="15877" max="15877" width="2.69921875" style="315" customWidth="1"/>
    <col min="15878" max="15878" width="2.59765625" style="315" customWidth="1"/>
    <col min="15879" max="15879" width="0" style="315" hidden="1" customWidth="1"/>
    <col min="15880" max="15888" width="2.69921875" style="315" customWidth="1"/>
    <col min="15889" max="15889" width="9.765625E-2" style="315" customWidth="1"/>
    <col min="15890" max="15890" width="0" style="315" hidden="1" customWidth="1"/>
    <col min="15891" max="15891" width="0.19921875" style="315" customWidth="1"/>
    <col min="15892" max="15910" width="2.69921875" style="315" customWidth="1"/>
    <col min="15911" max="15911" width="5.19921875" style="315" customWidth="1"/>
    <col min="15912" max="15912" width="14.09765625" style="315" customWidth="1"/>
    <col min="15913" max="15913" width="4.19921875" style="315" customWidth="1"/>
    <col min="15914" max="15929" width="0" style="315" hidden="1" customWidth="1"/>
    <col min="15930" max="16128" width="8.09765625" style="315"/>
    <col min="16129" max="16129" width="5.8984375" style="315" customWidth="1"/>
    <col min="16130" max="16130" width="1.69921875" style="315" customWidth="1"/>
    <col min="16131" max="16131" width="1.59765625" style="315" customWidth="1"/>
    <col min="16132" max="16132" width="2.19921875" style="315" customWidth="1"/>
    <col min="16133" max="16133" width="2.69921875" style="315" customWidth="1"/>
    <col min="16134" max="16134" width="2.59765625" style="315" customWidth="1"/>
    <col min="16135" max="16135" width="0" style="315" hidden="1" customWidth="1"/>
    <col min="16136" max="16144" width="2.69921875" style="315" customWidth="1"/>
    <col min="16145" max="16145" width="9.765625E-2" style="315" customWidth="1"/>
    <col min="16146" max="16146" width="0" style="315" hidden="1" customWidth="1"/>
    <col min="16147" max="16147" width="0.19921875" style="315" customWidth="1"/>
    <col min="16148" max="16166" width="2.69921875" style="315" customWidth="1"/>
    <col min="16167" max="16167" width="5.19921875" style="315" customWidth="1"/>
    <col min="16168" max="16168" width="14.09765625" style="315" customWidth="1"/>
    <col min="16169" max="16169" width="4.19921875" style="315" customWidth="1"/>
    <col min="16170" max="16185" width="0" style="315" hidden="1" customWidth="1"/>
    <col min="16186" max="16384" width="8.09765625" style="315"/>
  </cols>
  <sheetData>
    <row r="1" spans="1:57" ht="21" customHeight="1">
      <c r="A1" s="315" t="s">
        <v>336</v>
      </c>
      <c r="AN1" s="315" t="s">
        <v>328</v>
      </c>
    </row>
    <row r="2" spans="1:57" ht="21" customHeight="1">
      <c r="B2" s="1366" t="s">
        <v>337</v>
      </c>
      <c r="C2" s="1366"/>
      <c r="D2" s="1366"/>
      <c r="E2" s="1366"/>
      <c r="F2" s="1366"/>
      <c r="G2" s="1366"/>
      <c r="H2" s="1366"/>
      <c r="I2" s="1366"/>
      <c r="J2" s="1366"/>
      <c r="K2" s="1366"/>
      <c r="L2" s="1366"/>
      <c r="M2" s="1366"/>
      <c r="N2" s="1366"/>
      <c r="O2" s="1366"/>
      <c r="P2" s="1366"/>
      <c r="Q2" s="1366"/>
      <c r="R2" s="1366"/>
      <c r="S2" s="1366"/>
      <c r="T2" s="1366"/>
      <c r="U2" s="1366"/>
      <c r="V2" s="1366"/>
      <c r="W2" s="1366"/>
      <c r="X2" s="1366"/>
      <c r="Y2" s="1366"/>
      <c r="Z2" s="1366"/>
      <c r="AA2" s="1366"/>
      <c r="AB2" s="1366"/>
      <c r="AC2" s="1366"/>
      <c r="AD2" s="1366"/>
      <c r="AE2" s="1366"/>
      <c r="AF2" s="1366"/>
      <c r="AG2" s="1366"/>
      <c r="AH2" s="1366"/>
      <c r="AI2" s="1366"/>
      <c r="AJ2" s="1366"/>
      <c r="AK2" s="1366"/>
      <c r="AL2" s="1366"/>
      <c r="AM2" s="1366"/>
      <c r="AN2" s="1366"/>
      <c r="AS2" s="316"/>
    </row>
    <row r="3" spans="1:57" ht="18" customHeight="1">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G3" s="318" t="s">
        <v>338</v>
      </c>
      <c r="AH3" s="319"/>
      <c r="AI3" s="319"/>
      <c r="AJ3" s="319"/>
      <c r="AK3" s="319"/>
      <c r="AL3" s="319"/>
      <c r="AM3" s="319"/>
      <c r="AN3" s="319"/>
      <c r="AO3" s="319"/>
    </row>
    <row r="4" spans="1:57" ht="27" customHeight="1">
      <c r="A4" s="320"/>
      <c r="B4" s="1367" t="s">
        <v>339</v>
      </c>
      <c r="C4" s="1368"/>
      <c r="D4" s="1368"/>
      <c r="E4" s="1368"/>
      <c r="F4" s="1368"/>
      <c r="G4" s="1368"/>
      <c r="H4" s="1368"/>
      <c r="I4" s="1368"/>
      <c r="J4" s="1368"/>
      <c r="K4" s="1368"/>
      <c r="L4" s="1368"/>
      <c r="M4" s="1368"/>
      <c r="N4" s="1368"/>
      <c r="O4" s="1368"/>
      <c r="P4" s="1368"/>
      <c r="Q4" s="1368"/>
      <c r="R4" s="1368"/>
      <c r="S4" s="1368"/>
      <c r="T4" s="1368"/>
      <c r="U4" s="1369"/>
      <c r="V4" s="1369"/>
      <c r="W4" s="1369"/>
      <c r="X4" s="1369"/>
      <c r="Y4" s="1369"/>
      <c r="Z4" s="1370"/>
      <c r="AA4" s="1370"/>
      <c r="AB4" s="1370"/>
      <c r="AC4" s="1370"/>
      <c r="AD4" s="1371"/>
      <c r="AE4" s="321"/>
      <c r="AF4" s="322"/>
      <c r="AG4" s="1376" t="s">
        <v>340</v>
      </c>
      <c r="AH4" s="1377"/>
      <c r="AI4" s="1377"/>
      <c r="AJ4" s="1377"/>
      <c r="AK4" s="1377"/>
      <c r="AL4" s="1377"/>
      <c r="AM4" s="1377"/>
      <c r="AN4" s="1378"/>
      <c r="AO4" s="323"/>
      <c r="AP4" s="323"/>
      <c r="AQ4" s="323"/>
    </row>
    <row r="5" spans="1:57" ht="27" customHeight="1" thickBot="1">
      <c r="A5" s="320"/>
      <c r="B5" s="1372"/>
      <c r="C5" s="1373"/>
      <c r="D5" s="1373"/>
      <c r="E5" s="1373"/>
      <c r="F5" s="1373"/>
      <c r="G5" s="1373"/>
      <c r="H5" s="1373"/>
      <c r="I5" s="1373"/>
      <c r="J5" s="1373"/>
      <c r="K5" s="1373"/>
      <c r="L5" s="1373"/>
      <c r="M5" s="1373"/>
      <c r="N5" s="1373"/>
      <c r="O5" s="1373"/>
      <c r="P5" s="1373"/>
      <c r="Q5" s="1373"/>
      <c r="R5" s="1373"/>
      <c r="S5" s="1373"/>
      <c r="T5" s="1373"/>
      <c r="U5" s="1373"/>
      <c r="V5" s="1373"/>
      <c r="W5" s="1373"/>
      <c r="X5" s="1373"/>
      <c r="Y5" s="1373"/>
      <c r="Z5" s="1374"/>
      <c r="AA5" s="1374"/>
      <c r="AB5" s="1374"/>
      <c r="AC5" s="1374"/>
      <c r="AD5" s="1375"/>
      <c r="AF5" s="320"/>
      <c r="AG5" s="1372"/>
      <c r="AH5" s="1373"/>
      <c r="AI5" s="1373"/>
      <c r="AJ5" s="1373"/>
      <c r="AK5" s="1373"/>
      <c r="AL5" s="1373"/>
      <c r="AM5" s="1373"/>
      <c r="AN5" s="1375"/>
    </row>
    <row r="6" spans="1:57" ht="27" customHeight="1" thickBot="1">
      <c r="B6" s="1379" t="s">
        <v>341</v>
      </c>
      <c r="C6" s="1380"/>
      <c r="D6" s="1380"/>
      <c r="E6" s="1380"/>
      <c r="F6" s="1380"/>
      <c r="G6" s="1380"/>
      <c r="H6" s="1380"/>
      <c r="I6" s="1380"/>
      <c r="J6" s="1380"/>
      <c r="K6" s="1380"/>
      <c r="L6" s="1380"/>
      <c r="M6" s="1380"/>
      <c r="N6" s="1380"/>
      <c r="O6" s="1381"/>
      <c r="P6" s="1382"/>
      <c r="Q6" s="1383"/>
      <c r="R6" s="1383"/>
      <c r="S6" s="1383"/>
      <c r="T6" s="1384"/>
      <c r="U6" s="1385" t="str">
        <f>IF(OR(N9="",N10=""),"-",IF(AND(AW8="○",AW8="○"),IF(OR(S32&gt;=N10),"該当","非該当")))</f>
        <v>-</v>
      </c>
      <c r="V6" s="1386"/>
      <c r="W6" s="1386"/>
      <c r="X6" s="1386"/>
      <c r="Y6" s="1387"/>
      <c r="Z6" s="324"/>
      <c r="AA6" s="324"/>
      <c r="AB6" s="324"/>
      <c r="AC6" s="324"/>
      <c r="AD6" s="325"/>
      <c r="AE6" s="324"/>
      <c r="AF6" s="324"/>
      <c r="AG6" s="1391" t="str">
        <f>IF((AND(AG18&gt;=1,AN7="有り")),"該当","非該当")</f>
        <v>非該当</v>
      </c>
      <c r="AH6" s="1392"/>
      <c r="AI6" s="1392"/>
      <c r="AJ6" s="1392"/>
      <c r="AK6" s="1392"/>
      <c r="AL6" s="1392"/>
      <c r="AM6" s="1392"/>
      <c r="AN6" s="1393"/>
      <c r="AT6" s="315" t="s">
        <v>342</v>
      </c>
      <c r="BD6" s="326"/>
      <c r="BE6" s="326"/>
    </row>
    <row r="7" spans="1:57" ht="27" customHeight="1" thickBot="1">
      <c r="B7" s="1394" t="s">
        <v>343</v>
      </c>
      <c r="C7" s="1395"/>
      <c r="D7" s="1395"/>
      <c r="E7" s="1395"/>
      <c r="F7" s="1395"/>
      <c r="G7" s="1395"/>
      <c r="H7" s="1395"/>
      <c r="I7" s="1395"/>
      <c r="J7" s="1395"/>
      <c r="K7" s="1395"/>
      <c r="L7" s="1395"/>
      <c r="M7" s="1395"/>
      <c r="N7" s="1395"/>
      <c r="O7" s="1396"/>
      <c r="P7" s="1397"/>
      <c r="Q7" s="1398"/>
      <c r="R7" s="1398"/>
      <c r="S7" s="1398"/>
      <c r="T7" s="1399"/>
      <c r="U7" s="1388"/>
      <c r="V7" s="1389"/>
      <c r="W7" s="1389"/>
      <c r="X7" s="1389"/>
      <c r="Y7" s="1390"/>
      <c r="AD7" s="320"/>
      <c r="AG7" s="1400" t="s">
        <v>344</v>
      </c>
      <c r="AH7" s="1401"/>
      <c r="AI7" s="1401"/>
      <c r="AJ7" s="1401"/>
      <c r="AK7" s="1401"/>
      <c r="AL7" s="1401"/>
      <c r="AM7" s="1401"/>
      <c r="AN7" s="327" t="s">
        <v>345</v>
      </c>
      <c r="AT7" s="315" t="s">
        <v>346</v>
      </c>
      <c r="AU7" s="315" t="s">
        <v>347</v>
      </c>
      <c r="AW7" s="315" t="str">
        <f>IF(OR(N9="",N10=""),"",IF(#REF!&gt;=N10,"○","×"))</f>
        <v/>
      </c>
      <c r="BD7" s="328"/>
      <c r="BE7" s="328"/>
    </row>
    <row r="8" spans="1:57" ht="27" customHeight="1" thickBot="1">
      <c r="B8" s="1402"/>
      <c r="C8" s="1403"/>
      <c r="D8" s="1403"/>
      <c r="E8" s="1403"/>
      <c r="F8" s="1403"/>
      <c r="G8" s="1403"/>
      <c r="H8" s="1403"/>
      <c r="I8" s="1403"/>
      <c r="J8" s="1403"/>
      <c r="K8" s="1403"/>
      <c r="L8" s="1403"/>
      <c r="M8" s="1403"/>
      <c r="N8" s="1403"/>
      <c r="O8" s="1404"/>
      <c r="P8" s="1404"/>
      <c r="Q8" s="1405"/>
      <c r="R8" s="1405"/>
      <c r="S8" s="1405"/>
      <c r="T8" s="329"/>
      <c r="AD8" s="330"/>
      <c r="AG8" s="331"/>
      <c r="AH8" s="332"/>
      <c r="AI8" s="332"/>
      <c r="AJ8" s="332"/>
      <c r="AK8" s="332"/>
      <c r="AL8" s="332"/>
      <c r="AM8" s="332"/>
      <c r="AO8" s="333"/>
      <c r="AT8" s="315" t="s">
        <v>348</v>
      </c>
      <c r="AW8" s="315" t="str">
        <f>IF(OR(N9="",N10=""),"",IF(P6&gt;=P7+1,"○","×"))</f>
        <v/>
      </c>
    </row>
    <row r="9" spans="1:57" ht="27" customHeight="1">
      <c r="B9" s="1406" t="s">
        <v>349</v>
      </c>
      <c r="C9" s="1407"/>
      <c r="D9" s="1407"/>
      <c r="E9" s="1407"/>
      <c r="F9" s="1407"/>
      <c r="G9" s="1407"/>
      <c r="H9" s="1407"/>
      <c r="I9" s="1407"/>
      <c r="J9" s="1407"/>
      <c r="K9" s="1407"/>
      <c r="L9" s="1407"/>
      <c r="M9" s="1408"/>
      <c r="N9" s="1409"/>
      <c r="O9" s="1410"/>
      <c r="P9" s="1410"/>
      <c r="Q9" s="1410"/>
      <c r="R9" s="1411"/>
      <c r="S9" s="334"/>
      <c r="T9" s="1412" t="s">
        <v>350</v>
      </c>
      <c r="U9" s="1412"/>
      <c r="V9" s="1412"/>
      <c r="W9" s="1412"/>
      <c r="X9" s="1413"/>
      <c r="Y9" s="1435" t="s">
        <v>351</v>
      </c>
      <c r="Z9" s="1436"/>
      <c r="AA9" s="1436"/>
      <c r="AB9" s="1436"/>
      <c r="AC9" s="1436"/>
      <c r="AD9" s="1437"/>
      <c r="AG9" s="1418" t="s">
        <v>352</v>
      </c>
      <c r="AH9" s="1419"/>
      <c r="AI9" s="1419"/>
      <c r="AJ9" s="1419"/>
      <c r="AK9" s="1419"/>
      <c r="AL9" s="1419"/>
      <c r="AM9" s="1419"/>
      <c r="AN9" s="1420"/>
    </row>
    <row r="10" spans="1:57" ht="27" customHeight="1" thickBot="1">
      <c r="A10" s="335"/>
      <c r="B10" s="336"/>
      <c r="C10" s="337"/>
      <c r="D10" s="1424" t="s">
        <v>353</v>
      </c>
      <c r="E10" s="1425"/>
      <c r="F10" s="1425"/>
      <c r="G10" s="1425"/>
      <c r="H10" s="1425"/>
      <c r="I10" s="1425"/>
      <c r="J10" s="1425"/>
      <c r="K10" s="1425"/>
      <c r="L10" s="1425"/>
      <c r="M10" s="1426"/>
      <c r="N10" s="1427">
        <f>N9*20/100</f>
        <v>0</v>
      </c>
      <c r="O10" s="1428"/>
      <c r="P10" s="1428"/>
      <c r="Q10" s="338"/>
      <c r="R10" s="338"/>
      <c r="S10" s="334"/>
      <c r="T10" s="1414"/>
      <c r="U10" s="1414"/>
      <c r="V10" s="1414"/>
      <c r="W10" s="1414"/>
      <c r="X10" s="1415"/>
      <c r="Y10" s="1438"/>
      <c r="Z10" s="1439"/>
      <c r="AA10" s="1439"/>
      <c r="AB10" s="1439"/>
      <c r="AC10" s="1439"/>
      <c r="AD10" s="1440"/>
      <c r="AG10" s="1421"/>
      <c r="AH10" s="1422"/>
      <c r="AI10" s="1422"/>
      <c r="AJ10" s="1422"/>
      <c r="AK10" s="1422"/>
      <c r="AL10" s="1422"/>
      <c r="AM10" s="1422"/>
      <c r="AN10" s="1423"/>
      <c r="AT10" s="315" t="s">
        <v>354</v>
      </c>
      <c r="BD10" s="315" t="s">
        <v>345</v>
      </c>
      <c r="BE10" s="315" t="s">
        <v>355</v>
      </c>
    </row>
    <row r="11" spans="1:57" ht="29.25" customHeight="1">
      <c r="A11" s="326"/>
      <c r="B11" s="1429" t="s">
        <v>356</v>
      </c>
      <c r="C11" s="1430"/>
      <c r="D11" s="1430"/>
      <c r="E11" s="1430"/>
      <c r="F11" s="1430"/>
      <c r="G11" s="1430"/>
      <c r="H11" s="1430"/>
      <c r="I11" s="1430"/>
      <c r="J11" s="1430"/>
      <c r="K11" s="1430"/>
      <c r="L11" s="1430"/>
      <c r="M11" s="1430"/>
      <c r="N11" s="1430"/>
      <c r="O11" s="1430"/>
      <c r="P11" s="1430"/>
      <c r="Q11" s="339"/>
      <c r="R11" s="339"/>
      <c r="S11" s="340"/>
      <c r="T11" s="1416"/>
      <c r="U11" s="1416"/>
      <c r="V11" s="1416"/>
      <c r="W11" s="1416"/>
      <c r="X11" s="1417"/>
      <c r="Y11" s="1441"/>
      <c r="Z11" s="1442"/>
      <c r="AA11" s="1442"/>
      <c r="AB11" s="1442"/>
      <c r="AC11" s="1442"/>
      <c r="AD11" s="1443"/>
      <c r="AE11" s="335"/>
      <c r="AG11" s="1421"/>
      <c r="AH11" s="1422"/>
      <c r="AI11" s="1422"/>
      <c r="AJ11" s="1422"/>
      <c r="AK11" s="1422"/>
      <c r="AL11" s="1422"/>
      <c r="AM11" s="1422"/>
      <c r="AN11" s="1423"/>
      <c r="AR11" s="335"/>
      <c r="AT11" s="315" t="s">
        <v>357</v>
      </c>
      <c r="BD11" s="315" t="s">
        <v>358</v>
      </c>
      <c r="BE11" s="315" t="s">
        <v>359</v>
      </c>
    </row>
    <row r="12" spans="1:57" ht="21" customHeight="1">
      <c r="A12" s="341"/>
      <c r="B12" s="342">
        <v>1</v>
      </c>
      <c r="C12" s="1431"/>
      <c r="D12" s="1432"/>
      <c r="E12" s="1432"/>
      <c r="F12" s="1432"/>
      <c r="G12" s="1432"/>
      <c r="H12" s="1432"/>
      <c r="I12" s="1432"/>
      <c r="J12" s="1432"/>
      <c r="K12" s="1432"/>
      <c r="L12" s="1432"/>
      <c r="M12" s="1432"/>
      <c r="N12" s="1432"/>
      <c r="O12" s="1432"/>
      <c r="P12" s="1432"/>
      <c r="Q12" s="1432"/>
      <c r="R12" s="1433"/>
      <c r="S12" s="1431"/>
      <c r="T12" s="1432"/>
      <c r="U12" s="1432"/>
      <c r="V12" s="1432"/>
      <c r="W12" s="1432"/>
      <c r="X12" s="1433"/>
      <c r="Y12" s="1431"/>
      <c r="Z12" s="1432"/>
      <c r="AA12" s="1432"/>
      <c r="AB12" s="1432"/>
      <c r="AC12" s="1432"/>
      <c r="AD12" s="1434"/>
      <c r="AG12" s="1421"/>
      <c r="AH12" s="1422"/>
      <c r="AI12" s="1422"/>
      <c r="AJ12" s="1422"/>
      <c r="AK12" s="1422"/>
      <c r="AL12" s="1422"/>
      <c r="AM12" s="1422"/>
      <c r="AN12" s="1423"/>
      <c r="AR12" s="335"/>
      <c r="BE12" s="315" t="s">
        <v>360</v>
      </c>
    </row>
    <row r="13" spans="1:57" ht="21" customHeight="1">
      <c r="A13" s="343"/>
      <c r="B13" s="342">
        <v>2</v>
      </c>
      <c r="C13" s="1431"/>
      <c r="D13" s="1432"/>
      <c r="E13" s="1432"/>
      <c r="F13" s="1432"/>
      <c r="G13" s="1432"/>
      <c r="H13" s="1432"/>
      <c r="I13" s="1432"/>
      <c r="J13" s="1432"/>
      <c r="K13" s="1432"/>
      <c r="L13" s="1432"/>
      <c r="M13" s="1432"/>
      <c r="N13" s="1432"/>
      <c r="O13" s="1432"/>
      <c r="P13" s="1432"/>
      <c r="Q13" s="1432"/>
      <c r="R13" s="1433"/>
      <c r="S13" s="1431"/>
      <c r="T13" s="1432"/>
      <c r="U13" s="1432"/>
      <c r="V13" s="1432"/>
      <c r="W13" s="1432"/>
      <c r="X13" s="1433"/>
      <c r="Y13" s="1431"/>
      <c r="Z13" s="1432"/>
      <c r="AA13" s="1432"/>
      <c r="AB13" s="1432"/>
      <c r="AC13" s="1432"/>
      <c r="AD13" s="1434"/>
      <c r="AG13" s="1444"/>
      <c r="AH13" s="1445"/>
      <c r="AI13" s="1445"/>
      <c r="AJ13" s="1445"/>
      <c r="AK13" s="1445"/>
      <c r="AL13" s="1445"/>
      <c r="AM13" s="1445"/>
      <c r="AN13" s="1446"/>
      <c r="AR13" s="335"/>
      <c r="BE13" s="315" t="s">
        <v>361</v>
      </c>
    </row>
    <row r="14" spans="1:57" ht="21" customHeight="1">
      <c r="A14" s="344"/>
      <c r="B14" s="342">
        <v>3</v>
      </c>
      <c r="C14" s="1431"/>
      <c r="D14" s="1432"/>
      <c r="E14" s="1432"/>
      <c r="F14" s="1432"/>
      <c r="G14" s="1432"/>
      <c r="H14" s="1432"/>
      <c r="I14" s="1432"/>
      <c r="J14" s="1432"/>
      <c r="K14" s="1432"/>
      <c r="L14" s="1432"/>
      <c r="M14" s="1432"/>
      <c r="N14" s="1432"/>
      <c r="O14" s="1432"/>
      <c r="P14" s="1432"/>
      <c r="Q14" s="1432"/>
      <c r="R14" s="1433"/>
      <c r="S14" s="1431"/>
      <c r="T14" s="1432"/>
      <c r="U14" s="1432"/>
      <c r="V14" s="1432"/>
      <c r="W14" s="1432"/>
      <c r="X14" s="1433"/>
      <c r="Y14" s="1431"/>
      <c r="Z14" s="1432"/>
      <c r="AA14" s="1432"/>
      <c r="AB14" s="1432"/>
      <c r="AC14" s="1432"/>
      <c r="AD14" s="1434"/>
      <c r="AG14" s="1444"/>
      <c r="AH14" s="1445"/>
      <c r="AI14" s="1445"/>
      <c r="AJ14" s="1445"/>
      <c r="AK14" s="1445"/>
      <c r="AL14" s="1445"/>
      <c r="AM14" s="1445"/>
      <c r="AN14" s="1446"/>
      <c r="AR14" s="335"/>
      <c r="BE14" s="315" t="s">
        <v>362</v>
      </c>
    </row>
    <row r="15" spans="1:57" ht="20.25" customHeight="1">
      <c r="B15" s="342">
        <v>4</v>
      </c>
      <c r="C15" s="1431"/>
      <c r="D15" s="1432"/>
      <c r="E15" s="1432"/>
      <c r="F15" s="1432"/>
      <c r="G15" s="1432"/>
      <c r="H15" s="1432"/>
      <c r="I15" s="1432"/>
      <c r="J15" s="1432"/>
      <c r="K15" s="1432"/>
      <c r="L15" s="1432"/>
      <c r="M15" s="1432"/>
      <c r="N15" s="1432"/>
      <c r="O15" s="1432"/>
      <c r="P15" s="1432"/>
      <c r="Q15" s="1432"/>
      <c r="R15" s="1433"/>
      <c r="S15" s="1431"/>
      <c r="T15" s="1432"/>
      <c r="U15" s="1432"/>
      <c r="V15" s="1432"/>
      <c r="W15" s="1432"/>
      <c r="X15" s="1433"/>
      <c r="Y15" s="1431"/>
      <c r="Z15" s="1432"/>
      <c r="AA15" s="1432"/>
      <c r="AB15" s="1432"/>
      <c r="AC15" s="1432"/>
      <c r="AD15" s="1434"/>
      <c r="AG15" s="1444"/>
      <c r="AH15" s="1445"/>
      <c r="AI15" s="1445"/>
      <c r="AJ15" s="1445"/>
      <c r="AK15" s="1445"/>
      <c r="AL15" s="1445"/>
      <c r="AM15" s="1445"/>
      <c r="AN15" s="1446"/>
      <c r="AR15" s="335"/>
      <c r="BE15" s="335" t="s">
        <v>363</v>
      </c>
    </row>
    <row r="16" spans="1:57" ht="20.25" customHeight="1">
      <c r="B16" s="342">
        <v>5</v>
      </c>
      <c r="C16" s="1431"/>
      <c r="D16" s="1432"/>
      <c r="E16" s="1432"/>
      <c r="F16" s="1432"/>
      <c r="G16" s="1432"/>
      <c r="H16" s="1432"/>
      <c r="I16" s="1432"/>
      <c r="J16" s="1432"/>
      <c r="K16" s="1432"/>
      <c r="L16" s="1432"/>
      <c r="M16" s="1432"/>
      <c r="N16" s="1432"/>
      <c r="O16" s="1432"/>
      <c r="P16" s="1432"/>
      <c r="Q16" s="1432"/>
      <c r="R16" s="1433"/>
      <c r="S16" s="1431"/>
      <c r="T16" s="1432"/>
      <c r="U16" s="1432"/>
      <c r="V16" s="1432"/>
      <c r="W16" s="1432"/>
      <c r="X16" s="1433"/>
      <c r="Y16" s="1431"/>
      <c r="Z16" s="1432"/>
      <c r="AA16" s="1432"/>
      <c r="AB16" s="1432"/>
      <c r="AC16" s="1432"/>
      <c r="AD16" s="1434"/>
      <c r="AG16" s="1444"/>
      <c r="AH16" s="1445"/>
      <c r="AI16" s="1445"/>
      <c r="AJ16" s="1445"/>
      <c r="AK16" s="1445"/>
      <c r="AL16" s="1445"/>
      <c r="AM16" s="1445"/>
      <c r="AN16" s="1446"/>
      <c r="AR16" s="335"/>
      <c r="AT16" s="315" t="s">
        <v>364</v>
      </c>
      <c r="BE16" s="335"/>
    </row>
    <row r="17" spans="2:57" ht="20.25" customHeight="1">
      <c r="B17" s="342">
        <v>6</v>
      </c>
      <c r="C17" s="1431"/>
      <c r="D17" s="1432"/>
      <c r="E17" s="1432"/>
      <c r="F17" s="1432"/>
      <c r="G17" s="1432"/>
      <c r="H17" s="1432"/>
      <c r="I17" s="1432"/>
      <c r="J17" s="1432"/>
      <c r="K17" s="1432"/>
      <c r="L17" s="1432"/>
      <c r="M17" s="1432"/>
      <c r="N17" s="1432"/>
      <c r="O17" s="1432"/>
      <c r="P17" s="1432"/>
      <c r="Q17" s="1432"/>
      <c r="R17" s="1433"/>
      <c r="S17" s="1431"/>
      <c r="T17" s="1432"/>
      <c r="U17" s="1432"/>
      <c r="V17" s="1432"/>
      <c r="W17" s="1432"/>
      <c r="X17" s="1433"/>
      <c r="Y17" s="1431"/>
      <c r="Z17" s="1432"/>
      <c r="AA17" s="1432"/>
      <c r="AB17" s="1432"/>
      <c r="AC17" s="1432"/>
      <c r="AD17" s="1434"/>
      <c r="AG17" s="1444"/>
      <c r="AH17" s="1445"/>
      <c r="AI17" s="1445"/>
      <c r="AJ17" s="1445"/>
      <c r="AK17" s="1445"/>
      <c r="AL17" s="1445"/>
      <c r="AM17" s="1445"/>
      <c r="AN17" s="1446"/>
      <c r="AR17" s="335"/>
      <c r="AT17" s="315" t="s">
        <v>365</v>
      </c>
    </row>
    <row r="18" spans="2:57" ht="20.25" customHeight="1" thickBot="1">
      <c r="B18" s="342">
        <v>7</v>
      </c>
      <c r="C18" s="1431"/>
      <c r="D18" s="1432"/>
      <c r="E18" s="1432"/>
      <c r="F18" s="1432"/>
      <c r="G18" s="1432"/>
      <c r="H18" s="1432"/>
      <c r="I18" s="1432"/>
      <c r="J18" s="1432"/>
      <c r="K18" s="1432"/>
      <c r="L18" s="1432"/>
      <c r="M18" s="1432"/>
      <c r="N18" s="1432"/>
      <c r="O18" s="1432"/>
      <c r="P18" s="1432"/>
      <c r="Q18" s="1432"/>
      <c r="R18" s="1433"/>
      <c r="S18" s="1431"/>
      <c r="T18" s="1432"/>
      <c r="U18" s="1432"/>
      <c r="V18" s="1432"/>
      <c r="W18" s="1432"/>
      <c r="X18" s="1433"/>
      <c r="Y18" s="1431"/>
      <c r="Z18" s="1432"/>
      <c r="AA18" s="1432"/>
      <c r="AB18" s="1432"/>
      <c r="AC18" s="1432"/>
      <c r="AD18" s="1434"/>
      <c r="AG18" s="1447">
        <f>COUNTIF(AG13:AM17,"&lt;&gt;")</f>
        <v>0</v>
      </c>
      <c r="AH18" s="1448"/>
      <c r="AI18" s="1448"/>
      <c r="AJ18" s="1449"/>
      <c r="AK18" s="1426" t="s">
        <v>130</v>
      </c>
      <c r="AL18" s="1448"/>
      <c r="AM18" s="1448"/>
      <c r="AN18" s="1450"/>
      <c r="AR18" s="335"/>
    </row>
    <row r="19" spans="2:57" ht="20.25" customHeight="1">
      <c r="B19" s="342">
        <v>8</v>
      </c>
      <c r="C19" s="1431"/>
      <c r="D19" s="1432"/>
      <c r="E19" s="1432"/>
      <c r="F19" s="1432"/>
      <c r="G19" s="1432"/>
      <c r="H19" s="1432"/>
      <c r="I19" s="1432"/>
      <c r="J19" s="1432"/>
      <c r="K19" s="1432"/>
      <c r="L19" s="1432"/>
      <c r="M19" s="1432"/>
      <c r="N19" s="1432"/>
      <c r="O19" s="1432"/>
      <c r="P19" s="1432"/>
      <c r="Q19" s="1432"/>
      <c r="R19" s="1433"/>
      <c r="S19" s="1431"/>
      <c r="T19" s="1432"/>
      <c r="U19" s="1432"/>
      <c r="V19" s="1432"/>
      <c r="W19" s="1432"/>
      <c r="X19" s="1433"/>
      <c r="Y19" s="1431"/>
      <c r="Z19" s="1432"/>
      <c r="AA19" s="1432"/>
      <c r="AB19" s="1432"/>
      <c r="AC19" s="1432"/>
      <c r="AD19" s="1434"/>
      <c r="AG19" s="345"/>
      <c r="AH19" s="346"/>
      <c r="AI19" s="346"/>
      <c r="AJ19" s="346"/>
      <c r="AK19" s="346"/>
      <c r="AN19" s="345"/>
      <c r="AO19" s="335"/>
      <c r="AR19" s="335"/>
      <c r="AU19" s="315" t="s">
        <v>366</v>
      </c>
      <c r="AV19" s="315" t="s">
        <v>367</v>
      </c>
      <c r="AX19" s="315" t="s">
        <v>368</v>
      </c>
      <c r="AZ19" s="315" t="s">
        <v>369</v>
      </c>
    </row>
    <row r="20" spans="2:57" ht="20.25" customHeight="1">
      <c r="B20" s="342">
        <v>9</v>
      </c>
      <c r="C20" s="1431"/>
      <c r="D20" s="1432"/>
      <c r="E20" s="1432"/>
      <c r="F20" s="1432"/>
      <c r="G20" s="1432"/>
      <c r="H20" s="1432"/>
      <c r="I20" s="1432"/>
      <c r="J20" s="1432"/>
      <c r="K20" s="1432"/>
      <c r="L20" s="1432"/>
      <c r="M20" s="1432"/>
      <c r="N20" s="1432"/>
      <c r="O20" s="1432"/>
      <c r="P20" s="1432"/>
      <c r="Q20" s="1432"/>
      <c r="R20" s="1433"/>
      <c r="S20" s="1431"/>
      <c r="T20" s="1432"/>
      <c r="U20" s="1432"/>
      <c r="V20" s="1432"/>
      <c r="W20" s="1432"/>
      <c r="X20" s="1433"/>
      <c r="Y20" s="1431"/>
      <c r="Z20" s="1432"/>
      <c r="AA20" s="1432"/>
      <c r="AB20" s="1432"/>
      <c r="AC20" s="1432"/>
      <c r="AD20" s="1434"/>
      <c r="AG20" s="1453"/>
      <c r="AH20" s="1453"/>
      <c r="AI20" s="1453"/>
      <c r="AJ20" s="1453"/>
      <c r="AK20" s="1453"/>
      <c r="AL20" s="1453"/>
      <c r="AM20" s="1453"/>
      <c r="AN20" s="1451"/>
      <c r="AR20" s="335"/>
      <c r="AT20" s="315" t="s">
        <v>370</v>
      </c>
      <c r="AU20" s="315">
        <v>0.5</v>
      </c>
      <c r="AV20" s="315" t="str">
        <f>IF($P$6-$P$7&gt;=AU20,"算定可","算定不可")</f>
        <v>算定不可</v>
      </c>
      <c r="AW20" s="315" t="e">
        <f>#REF!*0.5</f>
        <v>#REF!</v>
      </c>
      <c r="AX20" s="315">
        <f>(P6-P7)/0.5</f>
        <v>0</v>
      </c>
      <c r="AZ20" s="315" t="e">
        <f>MIN(AX20,$AX$26)</f>
        <v>#REF!</v>
      </c>
    </row>
    <row r="21" spans="2:57" ht="20.25" customHeight="1">
      <c r="B21" s="342">
        <v>10</v>
      </c>
      <c r="C21" s="1431"/>
      <c r="D21" s="1432"/>
      <c r="E21" s="1432"/>
      <c r="F21" s="1432"/>
      <c r="G21" s="1432"/>
      <c r="H21" s="1432"/>
      <c r="I21" s="1432"/>
      <c r="J21" s="1432"/>
      <c r="K21" s="1432"/>
      <c r="L21" s="1432"/>
      <c r="M21" s="1432"/>
      <c r="N21" s="1432"/>
      <c r="O21" s="1432"/>
      <c r="P21" s="1432"/>
      <c r="Q21" s="1432"/>
      <c r="R21" s="1433"/>
      <c r="S21" s="1431"/>
      <c r="T21" s="1432"/>
      <c r="U21" s="1432"/>
      <c r="V21" s="1432"/>
      <c r="W21" s="1432"/>
      <c r="X21" s="1433"/>
      <c r="Y21" s="1431"/>
      <c r="Z21" s="1432"/>
      <c r="AA21" s="1432"/>
      <c r="AB21" s="1432"/>
      <c r="AC21" s="1432"/>
      <c r="AD21" s="1434"/>
      <c r="AG21" s="1453"/>
      <c r="AH21" s="1453"/>
      <c r="AI21" s="1453"/>
      <c r="AJ21" s="1453"/>
      <c r="AK21" s="1453"/>
      <c r="AL21" s="1453"/>
      <c r="AM21" s="1453"/>
      <c r="AN21" s="1451"/>
      <c r="AR21" s="335"/>
      <c r="AT21" s="315" t="s">
        <v>371</v>
      </c>
      <c r="AU21" s="315">
        <v>0.5</v>
      </c>
      <c r="AV21" s="315" t="str">
        <f>IF($P$6-$P$7&gt;=AU21,"算定可","算定不可")</f>
        <v>算定不可</v>
      </c>
      <c r="AW21" s="315" t="e">
        <f>#REF!*0.5</f>
        <v>#REF!</v>
      </c>
      <c r="AX21" s="315">
        <f>(P6-P7)/0.5</f>
        <v>0</v>
      </c>
      <c r="AZ21" s="315" t="e">
        <f>MIN(AX21,$AX$26)</f>
        <v>#REF!</v>
      </c>
    </row>
    <row r="22" spans="2:57" ht="20.25" customHeight="1">
      <c r="B22" s="342">
        <v>11</v>
      </c>
      <c r="C22" s="1431"/>
      <c r="D22" s="1432"/>
      <c r="E22" s="1432"/>
      <c r="F22" s="1432"/>
      <c r="G22" s="1432"/>
      <c r="H22" s="1432"/>
      <c r="I22" s="1432"/>
      <c r="J22" s="1432"/>
      <c r="K22" s="1432"/>
      <c r="L22" s="1432"/>
      <c r="M22" s="1432"/>
      <c r="N22" s="1432"/>
      <c r="O22" s="1432"/>
      <c r="P22" s="1432"/>
      <c r="Q22" s="1432"/>
      <c r="R22" s="1433"/>
      <c r="S22" s="1431"/>
      <c r="T22" s="1432"/>
      <c r="U22" s="1432"/>
      <c r="V22" s="1432"/>
      <c r="W22" s="1432"/>
      <c r="X22" s="1433"/>
      <c r="Y22" s="1431"/>
      <c r="Z22" s="1432"/>
      <c r="AA22" s="1432"/>
      <c r="AB22" s="1432"/>
      <c r="AC22" s="1432"/>
      <c r="AD22" s="1434"/>
      <c r="AG22" s="1452"/>
      <c r="AH22" s="1452"/>
      <c r="AI22" s="1452"/>
      <c r="AJ22" s="1452"/>
      <c r="AK22" s="1452"/>
      <c r="AL22" s="1452"/>
      <c r="AM22" s="1452"/>
      <c r="AN22" s="347"/>
      <c r="AR22" s="335"/>
      <c r="AT22" s="315" t="s">
        <v>372</v>
      </c>
      <c r="AU22" s="315">
        <v>0.5</v>
      </c>
      <c r="AV22" s="315" t="str">
        <f>IF($P$6-$P$7&gt;=AU22,"算定可","算定不可")</f>
        <v>算定不可</v>
      </c>
      <c r="AW22" s="315" t="e">
        <f>#REF!*0.5</f>
        <v>#REF!</v>
      </c>
      <c r="AX22" s="315">
        <f>(P6-P7)/0.5</f>
        <v>0</v>
      </c>
      <c r="AZ22" s="315" t="e">
        <f>MIN(AX22,$AX$26)</f>
        <v>#REF!</v>
      </c>
    </row>
    <row r="23" spans="2:57" ht="20.25" customHeight="1">
      <c r="B23" s="342">
        <v>12</v>
      </c>
      <c r="C23" s="1431"/>
      <c r="D23" s="1432"/>
      <c r="E23" s="1432"/>
      <c r="F23" s="1432"/>
      <c r="G23" s="1432"/>
      <c r="H23" s="1432"/>
      <c r="I23" s="1432"/>
      <c r="J23" s="1432"/>
      <c r="K23" s="1432"/>
      <c r="L23" s="1432"/>
      <c r="M23" s="1432"/>
      <c r="N23" s="1432"/>
      <c r="O23" s="1432"/>
      <c r="P23" s="1432"/>
      <c r="Q23" s="1432"/>
      <c r="R23" s="1433"/>
      <c r="S23" s="1431"/>
      <c r="T23" s="1432"/>
      <c r="U23" s="1432"/>
      <c r="V23" s="1432"/>
      <c r="W23" s="1432"/>
      <c r="X23" s="1433"/>
      <c r="Y23" s="1431"/>
      <c r="Z23" s="1432"/>
      <c r="AA23" s="1432"/>
      <c r="AB23" s="1432"/>
      <c r="AC23" s="1432"/>
      <c r="AD23" s="1434"/>
      <c r="AG23" s="335"/>
      <c r="AH23" s="346"/>
      <c r="AI23" s="346"/>
      <c r="AJ23" s="346"/>
      <c r="AK23" s="346"/>
      <c r="AR23" s="335"/>
      <c r="AT23" s="315" t="s">
        <v>373</v>
      </c>
      <c r="AU23" s="315">
        <v>1</v>
      </c>
      <c r="AV23" s="315" t="str">
        <f>IF($P$6-$P$7&gt;=AU23,"算定可","算定不可")</f>
        <v>算定不可</v>
      </c>
      <c r="AW23" s="315" t="e">
        <f>#REF!*1</f>
        <v>#REF!</v>
      </c>
      <c r="AX23" s="315">
        <f>(P6-P7)/1</f>
        <v>0</v>
      </c>
      <c r="AZ23" s="315" t="e">
        <f>MIN(AX23,$AX$26)</f>
        <v>#REF!</v>
      </c>
    </row>
    <row r="24" spans="2:57" ht="20.25" customHeight="1">
      <c r="B24" s="342">
        <v>13</v>
      </c>
      <c r="C24" s="1431"/>
      <c r="D24" s="1432"/>
      <c r="E24" s="1432"/>
      <c r="F24" s="1432"/>
      <c r="G24" s="1432"/>
      <c r="H24" s="1432"/>
      <c r="I24" s="1432"/>
      <c r="J24" s="1432"/>
      <c r="K24" s="1432"/>
      <c r="L24" s="1432"/>
      <c r="M24" s="1432"/>
      <c r="N24" s="1432"/>
      <c r="O24" s="1432"/>
      <c r="P24" s="1432"/>
      <c r="Q24" s="1432"/>
      <c r="R24" s="1433"/>
      <c r="S24" s="1431"/>
      <c r="T24" s="1432"/>
      <c r="U24" s="1432"/>
      <c r="V24" s="1432"/>
      <c r="W24" s="1432"/>
      <c r="X24" s="1433"/>
      <c r="Y24" s="1431"/>
      <c r="Z24" s="1432"/>
      <c r="AA24" s="1432"/>
      <c r="AB24" s="1432"/>
      <c r="AC24" s="1432"/>
      <c r="AD24" s="1434"/>
      <c r="AG24" s="1454" t="s">
        <v>374</v>
      </c>
      <c r="AH24" s="1455"/>
      <c r="AI24" s="1455"/>
      <c r="AJ24" s="1455"/>
      <c r="AK24" s="1455"/>
      <c r="AL24" s="1455"/>
      <c r="AM24" s="1455"/>
      <c r="AN24" s="1455"/>
      <c r="AR24" s="335"/>
      <c r="AZ24" s="315">
        <v>0</v>
      </c>
    </row>
    <row r="25" spans="2:57" ht="20.25" customHeight="1">
      <c r="B25" s="342">
        <v>14</v>
      </c>
      <c r="C25" s="1431"/>
      <c r="D25" s="1432"/>
      <c r="E25" s="1432"/>
      <c r="F25" s="1432"/>
      <c r="G25" s="1432"/>
      <c r="H25" s="1432"/>
      <c r="I25" s="1432"/>
      <c r="J25" s="1432"/>
      <c r="K25" s="1432"/>
      <c r="L25" s="1432"/>
      <c r="M25" s="1432"/>
      <c r="N25" s="1432"/>
      <c r="O25" s="1432"/>
      <c r="P25" s="1432"/>
      <c r="Q25" s="1432"/>
      <c r="R25" s="1433"/>
      <c r="S25" s="1431"/>
      <c r="T25" s="1432"/>
      <c r="U25" s="1432"/>
      <c r="V25" s="1432"/>
      <c r="W25" s="1432"/>
      <c r="X25" s="1433"/>
      <c r="Y25" s="1431"/>
      <c r="Z25" s="1432"/>
      <c r="AA25" s="1432"/>
      <c r="AB25" s="1432"/>
      <c r="AC25" s="1432"/>
      <c r="AD25" s="1434"/>
      <c r="AG25" s="1455"/>
      <c r="AH25" s="1455"/>
      <c r="AI25" s="1455"/>
      <c r="AJ25" s="1455"/>
      <c r="AK25" s="1455"/>
      <c r="AL25" s="1455"/>
      <c r="AM25" s="1455"/>
      <c r="AN25" s="1455"/>
      <c r="AR25" s="335"/>
      <c r="AX25" s="315" t="s">
        <v>375</v>
      </c>
    </row>
    <row r="26" spans="2:57" ht="20.25" customHeight="1">
      <c r="B26" s="342">
        <v>15</v>
      </c>
      <c r="C26" s="1431"/>
      <c r="D26" s="1432"/>
      <c r="E26" s="1432"/>
      <c r="F26" s="1432"/>
      <c r="G26" s="1432"/>
      <c r="H26" s="1432"/>
      <c r="I26" s="1432"/>
      <c r="J26" s="1432"/>
      <c r="K26" s="1432"/>
      <c r="L26" s="1432"/>
      <c r="M26" s="1432"/>
      <c r="N26" s="1432"/>
      <c r="O26" s="1432"/>
      <c r="P26" s="1432"/>
      <c r="Q26" s="1432"/>
      <c r="R26" s="1433"/>
      <c r="S26" s="1431"/>
      <c r="T26" s="1432"/>
      <c r="U26" s="1432"/>
      <c r="V26" s="1432"/>
      <c r="W26" s="1432"/>
      <c r="X26" s="1433"/>
      <c r="Y26" s="1431"/>
      <c r="Z26" s="1432"/>
      <c r="AA26" s="1432"/>
      <c r="AB26" s="1432"/>
      <c r="AC26" s="1432"/>
      <c r="AD26" s="1434"/>
      <c r="AG26" s="1455"/>
      <c r="AH26" s="1455"/>
      <c r="AI26" s="1455"/>
      <c r="AJ26" s="1455"/>
      <c r="AK26" s="1455"/>
      <c r="AL26" s="1455"/>
      <c r="AM26" s="1455"/>
      <c r="AN26" s="1455"/>
      <c r="AR26" s="335"/>
      <c r="AX26" s="315" t="e">
        <f>#REF!</f>
        <v>#REF!</v>
      </c>
    </row>
    <row r="27" spans="2:57" ht="20.25" customHeight="1">
      <c r="B27" s="342">
        <v>16</v>
      </c>
      <c r="C27" s="1431"/>
      <c r="D27" s="1432"/>
      <c r="E27" s="1432"/>
      <c r="F27" s="1432"/>
      <c r="G27" s="1432"/>
      <c r="H27" s="1432"/>
      <c r="I27" s="1432"/>
      <c r="J27" s="1432"/>
      <c r="K27" s="1432"/>
      <c r="L27" s="1432"/>
      <c r="M27" s="1432"/>
      <c r="N27" s="1432"/>
      <c r="O27" s="1432"/>
      <c r="P27" s="1432"/>
      <c r="Q27" s="1432"/>
      <c r="R27" s="1433"/>
      <c r="S27" s="1431"/>
      <c r="T27" s="1432"/>
      <c r="U27" s="1432"/>
      <c r="V27" s="1432"/>
      <c r="W27" s="1432"/>
      <c r="X27" s="1433"/>
      <c r="Y27" s="1431"/>
      <c r="Z27" s="1432"/>
      <c r="AA27" s="1432"/>
      <c r="AB27" s="1432"/>
      <c r="AC27" s="1432"/>
      <c r="AD27" s="1434"/>
      <c r="AG27" s="1455"/>
      <c r="AH27" s="1455"/>
      <c r="AI27" s="1455"/>
      <c r="AJ27" s="1455"/>
      <c r="AK27" s="1455"/>
      <c r="AL27" s="1455"/>
      <c r="AM27" s="1455"/>
      <c r="AN27" s="1455"/>
      <c r="AR27" s="335"/>
    </row>
    <row r="28" spans="2:57" ht="20.25" customHeight="1">
      <c r="B28" s="342">
        <v>17</v>
      </c>
      <c r="C28" s="1431"/>
      <c r="D28" s="1432"/>
      <c r="E28" s="1432"/>
      <c r="F28" s="1432"/>
      <c r="G28" s="1432"/>
      <c r="H28" s="1432"/>
      <c r="I28" s="1432"/>
      <c r="J28" s="1432"/>
      <c r="K28" s="1432"/>
      <c r="L28" s="1432"/>
      <c r="M28" s="1432"/>
      <c r="N28" s="1432"/>
      <c r="O28" s="1432"/>
      <c r="P28" s="1432"/>
      <c r="Q28" s="1432"/>
      <c r="R28" s="1433"/>
      <c r="S28" s="1431"/>
      <c r="T28" s="1432"/>
      <c r="U28" s="1432"/>
      <c r="V28" s="1432"/>
      <c r="W28" s="1432"/>
      <c r="X28" s="1433"/>
      <c r="Y28" s="1431"/>
      <c r="Z28" s="1432"/>
      <c r="AA28" s="1432"/>
      <c r="AB28" s="1432"/>
      <c r="AC28" s="1432"/>
      <c r="AD28" s="1434"/>
      <c r="AG28" s="1456"/>
      <c r="AH28" s="1456"/>
      <c r="AI28" s="1456"/>
      <c r="AJ28" s="1456"/>
      <c r="AK28" s="1456"/>
      <c r="AL28" s="1456"/>
      <c r="AM28" s="1456"/>
      <c r="AN28" s="1456"/>
      <c r="AR28" s="335"/>
      <c r="BE28" s="335"/>
    </row>
    <row r="29" spans="2:57" ht="20.25" customHeight="1" thickBot="1">
      <c r="B29" s="342">
        <v>18</v>
      </c>
      <c r="C29" s="1431"/>
      <c r="D29" s="1432"/>
      <c r="E29" s="1432"/>
      <c r="F29" s="1432"/>
      <c r="G29" s="1432"/>
      <c r="H29" s="1432"/>
      <c r="I29" s="1432"/>
      <c r="J29" s="1432"/>
      <c r="K29" s="1432"/>
      <c r="L29" s="1432"/>
      <c r="M29" s="1432"/>
      <c r="N29" s="1432"/>
      <c r="O29" s="1432"/>
      <c r="P29" s="1432"/>
      <c r="Q29" s="1432"/>
      <c r="R29" s="1433"/>
      <c r="S29" s="1431"/>
      <c r="T29" s="1432"/>
      <c r="U29" s="1432"/>
      <c r="V29" s="1432"/>
      <c r="W29" s="1432"/>
      <c r="X29" s="1433"/>
      <c r="Y29" s="1431"/>
      <c r="Z29" s="1432"/>
      <c r="AA29" s="1432"/>
      <c r="AB29" s="1432"/>
      <c r="AC29" s="1432"/>
      <c r="AD29" s="1434"/>
      <c r="AG29" s="335"/>
      <c r="AH29" s="335"/>
      <c r="AI29" s="335"/>
      <c r="AJ29" s="335"/>
      <c r="AR29" s="335"/>
      <c r="BE29" s="335"/>
    </row>
    <row r="30" spans="2:57" ht="20.25" customHeight="1">
      <c r="B30" s="342">
        <v>19</v>
      </c>
      <c r="C30" s="1431"/>
      <c r="D30" s="1432"/>
      <c r="E30" s="1432"/>
      <c r="F30" s="1432"/>
      <c r="G30" s="1432"/>
      <c r="H30" s="1432"/>
      <c r="I30" s="1432"/>
      <c r="J30" s="1432"/>
      <c r="K30" s="1432"/>
      <c r="L30" s="1432"/>
      <c r="M30" s="1432"/>
      <c r="N30" s="1432"/>
      <c r="O30" s="1432"/>
      <c r="P30" s="1432"/>
      <c r="Q30" s="1432"/>
      <c r="R30" s="1433"/>
      <c r="S30" s="1431"/>
      <c r="T30" s="1432"/>
      <c r="U30" s="1432"/>
      <c r="V30" s="1432"/>
      <c r="W30" s="1432"/>
      <c r="X30" s="1433"/>
      <c r="Y30" s="1431"/>
      <c r="Z30" s="1432"/>
      <c r="AA30" s="1432"/>
      <c r="AB30" s="1432"/>
      <c r="AC30" s="1432"/>
      <c r="AD30" s="1434"/>
      <c r="AG30" s="1468" t="s">
        <v>376</v>
      </c>
      <c r="AH30" s="1469"/>
      <c r="AI30" s="1469"/>
      <c r="AJ30" s="1469"/>
      <c r="AK30" s="1469"/>
      <c r="AL30" s="1470"/>
      <c r="AM30" s="1477">
        <f>SUMPRODUCT((S12:X31="区分6")*(Y12:AD31="有り"))</f>
        <v>0</v>
      </c>
      <c r="AN30" s="1480" t="s">
        <v>377</v>
      </c>
      <c r="AR30" s="335"/>
    </row>
    <row r="31" spans="2:57" ht="20.25" customHeight="1" thickBot="1">
      <c r="B31" s="348">
        <v>20</v>
      </c>
      <c r="C31" s="1483"/>
      <c r="D31" s="1484"/>
      <c r="E31" s="1484"/>
      <c r="F31" s="1484"/>
      <c r="G31" s="1484"/>
      <c r="H31" s="1484"/>
      <c r="I31" s="1484"/>
      <c r="J31" s="1484"/>
      <c r="K31" s="1484"/>
      <c r="L31" s="1484"/>
      <c r="M31" s="1484"/>
      <c r="N31" s="1484"/>
      <c r="O31" s="1484"/>
      <c r="P31" s="1484"/>
      <c r="Q31" s="1484"/>
      <c r="R31" s="1485"/>
      <c r="S31" s="1483"/>
      <c r="T31" s="1484"/>
      <c r="U31" s="1484"/>
      <c r="V31" s="1484"/>
      <c r="W31" s="1484"/>
      <c r="X31" s="1485"/>
      <c r="Y31" s="1483"/>
      <c r="Z31" s="1484"/>
      <c r="AA31" s="1484"/>
      <c r="AB31" s="1484"/>
      <c r="AC31" s="1484"/>
      <c r="AD31" s="1486"/>
      <c r="AG31" s="1471"/>
      <c r="AH31" s="1472"/>
      <c r="AI31" s="1472"/>
      <c r="AJ31" s="1472"/>
      <c r="AK31" s="1472"/>
      <c r="AL31" s="1473"/>
      <c r="AM31" s="1478"/>
      <c r="AN31" s="1481"/>
      <c r="AR31" s="335"/>
    </row>
    <row r="32" spans="2:57" ht="20.25" customHeight="1" thickBot="1">
      <c r="B32" s="1487" t="s">
        <v>378</v>
      </c>
      <c r="C32" s="1488"/>
      <c r="D32" s="1488"/>
      <c r="E32" s="1488"/>
      <c r="F32" s="1488"/>
      <c r="G32" s="1488"/>
      <c r="H32" s="1488"/>
      <c r="I32" s="1488"/>
      <c r="J32" s="1488"/>
      <c r="K32" s="1488"/>
      <c r="L32" s="1488"/>
      <c r="M32" s="1488"/>
      <c r="N32" s="1488"/>
      <c r="O32" s="1488"/>
      <c r="P32" s="1488"/>
      <c r="Q32" s="1488"/>
      <c r="R32" s="1488"/>
      <c r="S32" s="1457">
        <f>COUNTIF(S12:X31,"*区分*")</f>
        <v>0</v>
      </c>
      <c r="T32" s="1458"/>
      <c r="U32" s="1458"/>
      <c r="V32" s="1458"/>
      <c r="W32" s="1458"/>
      <c r="X32" s="349" t="s">
        <v>130</v>
      </c>
      <c r="Y32" s="1457">
        <f>COUNTIF(Y12:AD31,"有り")</f>
        <v>0</v>
      </c>
      <c r="Z32" s="1458"/>
      <c r="AA32" s="1458"/>
      <c r="AB32" s="1458"/>
      <c r="AC32" s="1458"/>
      <c r="AD32" s="350" t="s">
        <v>130</v>
      </c>
      <c r="AG32" s="1474"/>
      <c r="AH32" s="1475"/>
      <c r="AI32" s="1475"/>
      <c r="AJ32" s="1475"/>
      <c r="AK32" s="1475"/>
      <c r="AL32" s="1476"/>
      <c r="AM32" s="1479"/>
      <c r="AN32" s="1482"/>
      <c r="AR32" s="335"/>
    </row>
    <row r="33" spans="1:44" ht="20.25" customHeight="1" thickBot="1">
      <c r="B33" s="335"/>
      <c r="C33" s="335"/>
      <c r="D33" s="335"/>
      <c r="E33" s="335"/>
      <c r="F33" s="335"/>
      <c r="G33" s="335"/>
      <c r="H33" s="335"/>
      <c r="I33" s="335"/>
      <c r="J33" s="335"/>
      <c r="K33" s="335"/>
      <c r="L33" s="335"/>
      <c r="M33" s="335"/>
      <c r="N33" s="335"/>
      <c r="O33" s="335"/>
      <c r="P33" s="335"/>
      <c r="T33" s="329"/>
      <c r="Y33" s="335"/>
      <c r="AG33" s="335"/>
      <c r="AH33" s="346"/>
      <c r="AI33" s="346"/>
      <c r="AJ33" s="346"/>
      <c r="AK33" s="346"/>
      <c r="AL33" s="346"/>
      <c r="AR33" s="335"/>
    </row>
    <row r="34" spans="1:44" ht="20.25" customHeight="1">
      <c r="B34" s="1459" t="s">
        <v>379</v>
      </c>
      <c r="C34" s="1460"/>
      <c r="D34" s="1460"/>
      <c r="E34" s="1460"/>
      <c r="F34" s="1460"/>
      <c r="G34" s="1460"/>
      <c r="H34" s="1460"/>
      <c r="I34" s="1460"/>
      <c r="J34" s="1460"/>
      <c r="K34" s="1460"/>
      <c r="L34" s="1460"/>
      <c r="M34" s="1460"/>
      <c r="N34" s="1460"/>
      <c r="O34" s="1460"/>
      <c r="P34" s="1460"/>
      <c r="Q34" s="1460"/>
      <c r="R34" s="1460"/>
      <c r="S34" s="1460"/>
      <c r="T34" s="1460"/>
      <c r="U34" s="1460"/>
      <c r="V34" s="1460"/>
      <c r="W34" s="1460"/>
      <c r="X34" s="1460"/>
      <c r="Y34" s="1460"/>
      <c r="Z34" s="1460"/>
      <c r="AA34" s="1460"/>
      <c r="AB34" s="1460"/>
      <c r="AC34" s="1460"/>
      <c r="AD34" s="1460"/>
      <c r="AE34" s="1460"/>
      <c r="AF34" s="1460"/>
      <c r="AG34" s="1460"/>
      <c r="AH34" s="1460"/>
      <c r="AI34" s="1460"/>
      <c r="AJ34" s="1460"/>
      <c r="AK34" s="1460"/>
      <c r="AL34" s="1460"/>
      <c r="AM34" s="1460"/>
      <c r="AN34" s="1461"/>
      <c r="AR34" s="335"/>
    </row>
    <row r="35" spans="1:44" ht="18.899999999999999" customHeight="1">
      <c r="B35" s="1462"/>
      <c r="C35" s="1463"/>
      <c r="D35" s="1463"/>
      <c r="E35" s="1463"/>
      <c r="F35" s="1463"/>
      <c r="G35" s="1463"/>
      <c r="H35" s="1463"/>
      <c r="I35" s="1463"/>
      <c r="J35" s="1463"/>
      <c r="K35" s="1463"/>
      <c r="L35" s="1463"/>
      <c r="M35" s="1463"/>
      <c r="N35" s="1463"/>
      <c r="O35" s="1463"/>
      <c r="P35" s="1463"/>
      <c r="Q35" s="1463"/>
      <c r="R35" s="1463"/>
      <c r="S35" s="1463"/>
      <c r="T35" s="1463"/>
      <c r="U35" s="1463"/>
      <c r="V35" s="1463"/>
      <c r="W35" s="1463"/>
      <c r="X35" s="1463"/>
      <c r="Y35" s="1463"/>
      <c r="Z35" s="1463"/>
      <c r="AA35" s="1463"/>
      <c r="AB35" s="1463"/>
      <c r="AC35" s="1463"/>
      <c r="AD35" s="1463"/>
      <c r="AE35" s="1463"/>
      <c r="AF35" s="1463"/>
      <c r="AG35" s="1463"/>
      <c r="AH35" s="1463"/>
      <c r="AI35" s="1463"/>
      <c r="AJ35" s="1463"/>
      <c r="AK35" s="1463"/>
      <c r="AL35" s="1463"/>
      <c r="AM35" s="1463"/>
      <c r="AN35" s="1464"/>
      <c r="AR35" s="335"/>
    </row>
    <row r="36" spans="1:44" ht="11.25" customHeight="1">
      <c r="B36" s="1462"/>
      <c r="C36" s="1463"/>
      <c r="D36" s="1463"/>
      <c r="E36" s="1463"/>
      <c r="F36" s="1463"/>
      <c r="G36" s="1463"/>
      <c r="H36" s="1463"/>
      <c r="I36" s="1463"/>
      <c r="J36" s="1463"/>
      <c r="K36" s="1463"/>
      <c r="L36" s="1463"/>
      <c r="M36" s="1463"/>
      <c r="N36" s="1463"/>
      <c r="O36" s="1463"/>
      <c r="P36" s="1463"/>
      <c r="Q36" s="1463"/>
      <c r="R36" s="1463"/>
      <c r="S36" s="1463"/>
      <c r="T36" s="1463"/>
      <c r="U36" s="1463"/>
      <c r="V36" s="1463"/>
      <c r="W36" s="1463"/>
      <c r="X36" s="1463"/>
      <c r="Y36" s="1463"/>
      <c r="Z36" s="1463"/>
      <c r="AA36" s="1463"/>
      <c r="AB36" s="1463"/>
      <c r="AC36" s="1463"/>
      <c r="AD36" s="1463"/>
      <c r="AE36" s="1463"/>
      <c r="AF36" s="1463"/>
      <c r="AG36" s="1463"/>
      <c r="AH36" s="1463"/>
      <c r="AI36" s="1463"/>
      <c r="AJ36" s="1463"/>
      <c r="AK36" s="1463"/>
      <c r="AL36" s="1463"/>
      <c r="AM36" s="1463"/>
      <c r="AN36" s="1464"/>
    </row>
    <row r="37" spans="1:44" ht="7.5" hidden="1" customHeight="1">
      <c r="B37" s="1462"/>
      <c r="C37" s="1463"/>
      <c r="D37" s="1463"/>
      <c r="E37" s="1463"/>
      <c r="F37" s="1463"/>
      <c r="G37" s="1463"/>
      <c r="H37" s="1463"/>
      <c r="I37" s="1463"/>
      <c r="J37" s="1463"/>
      <c r="K37" s="1463"/>
      <c r="L37" s="1463"/>
      <c r="M37" s="1463"/>
      <c r="N37" s="1463"/>
      <c r="O37" s="1463"/>
      <c r="P37" s="1463"/>
      <c r="Q37" s="1463"/>
      <c r="R37" s="1463"/>
      <c r="S37" s="1463"/>
      <c r="T37" s="1463"/>
      <c r="U37" s="1463"/>
      <c r="V37" s="1463"/>
      <c r="W37" s="1463"/>
      <c r="X37" s="1463"/>
      <c r="Y37" s="1463"/>
      <c r="Z37" s="1463"/>
      <c r="AA37" s="1463"/>
      <c r="AB37" s="1463"/>
      <c r="AC37" s="1463"/>
      <c r="AD37" s="1463"/>
      <c r="AE37" s="1463"/>
      <c r="AF37" s="1463"/>
      <c r="AG37" s="1463"/>
      <c r="AH37" s="1463"/>
      <c r="AI37" s="1463"/>
      <c r="AJ37" s="1463"/>
      <c r="AK37" s="1463"/>
      <c r="AL37" s="1463"/>
      <c r="AM37" s="1463"/>
      <c r="AN37" s="1464"/>
    </row>
    <row r="38" spans="1:44" ht="21" hidden="1" customHeight="1">
      <c r="B38" s="1462"/>
      <c r="C38" s="1463"/>
      <c r="D38" s="1463"/>
      <c r="E38" s="1463"/>
      <c r="F38" s="1463"/>
      <c r="G38" s="1463"/>
      <c r="H38" s="1463"/>
      <c r="I38" s="1463"/>
      <c r="J38" s="1463"/>
      <c r="K38" s="1463"/>
      <c r="L38" s="1463"/>
      <c r="M38" s="1463"/>
      <c r="N38" s="1463"/>
      <c r="O38" s="1463"/>
      <c r="P38" s="1463"/>
      <c r="Q38" s="1463"/>
      <c r="R38" s="1463"/>
      <c r="S38" s="1463"/>
      <c r="T38" s="1463"/>
      <c r="U38" s="1463"/>
      <c r="V38" s="1463"/>
      <c r="W38" s="1463"/>
      <c r="X38" s="1463"/>
      <c r="Y38" s="1463"/>
      <c r="Z38" s="1463"/>
      <c r="AA38" s="1463"/>
      <c r="AB38" s="1463"/>
      <c r="AC38" s="1463"/>
      <c r="AD38" s="1463"/>
      <c r="AE38" s="1463"/>
      <c r="AF38" s="1463"/>
      <c r="AG38" s="1463"/>
      <c r="AH38" s="1463"/>
      <c r="AI38" s="1463"/>
      <c r="AJ38" s="1463"/>
      <c r="AK38" s="1463"/>
      <c r="AL38" s="1463"/>
      <c r="AM38" s="1463"/>
      <c r="AN38" s="1464"/>
    </row>
    <row r="39" spans="1:44" ht="57.9" hidden="1" customHeight="1">
      <c r="B39" s="1462"/>
      <c r="C39" s="1463"/>
      <c r="D39" s="1463"/>
      <c r="E39" s="1463"/>
      <c r="F39" s="1463"/>
      <c r="G39" s="1463"/>
      <c r="H39" s="1463"/>
      <c r="I39" s="1463"/>
      <c r="J39" s="1463"/>
      <c r="K39" s="1463"/>
      <c r="L39" s="1463"/>
      <c r="M39" s="1463"/>
      <c r="N39" s="1463"/>
      <c r="O39" s="1463"/>
      <c r="P39" s="1463"/>
      <c r="Q39" s="1463"/>
      <c r="R39" s="1463"/>
      <c r="S39" s="1463"/>
      <c r="T39" s="1463"/>
      <c r="U39" s="1463"/>
      <c r="V39" s="1463"/>
      <c r="W39" s="1463"/>
      <c r="X39" s="1463"/>
      <c r="Y39" s="1463"/>
      <c r="Z39" s="1463"/>
      <c r="AA39" s="1463"/>
      <c r="AB39" s="1463"/>
      <c r="AC39" s="1463"/>
      <c r="AD39" s="1463"/>
      <c r="AE39" s="1463"/>
      <c r="AF39" s="1463"/>
      <c r="AG39" s="1463"/>
      <c r="AH39" s="1463"/>
      <c r="AI39" s="1463"/>
      <c r="AJ39" s="1463"/>
      <c r="AK39" s="1463"/>
      <c r="AL39" s="1463"/>
      <c r="AM39" s="1463"/>
      <c r="AN39" s="1464"/>
    </row>
    <row r="40" spans="1:44" ht="57.9" hidden="1" customHeight="1">
      <c r="B40" s="1462"/>
      <c r="C40" s="1463"/>
      <c r="D40" s="1463"/>
      <c r="E40" s="1463"/>
      <c r="F40" s="1463"/>
      <c r="G40" s="1463"/>
      <c r="H40" s="1463"/>
      <c r="I40" s="1463"/>
      <c r="J40" s="1463"/>
      <c r="K40" s="1463"/>
      <c r="L40" s="1463"/>
      <c r="M40" s="1463"/>
      <c r="N40" s="1463"/>
      <c r="O40" s="1463"/>
      <c r="P40" s="1463"/>
      <c r="Q40" s="1463"/>
      <c r="R40" s="1463"/>
      <c r="S40" s="1463"/>
      <c r="T40" s="1463"/>
      <c r="U40" s="1463"/>
      <c r="V40" s="1463"/>
      <c r="W40" s="1463"/>
      <c r="X40" s="1463"/>
      <c r="Y40" s="1463"/>
      <c r="Z40" s="1463"/>
      <c r="AA40" s="1463"/>
      <c r="AB40" s="1463"/>
      <c r="AC40" s="1463"/>
      <c r="AD40" s="1463"/>
      <c r="AE40" s="1463"/>
      <c r="AF40" s="1463"/>
      <c r="AG40" s="1463"/>
      <c r="AH40" s="1463"/>
      <c r="AI40" s="1463"/>
      <c r="AJ40" s="1463"/>
      <c r="AK40" s="1463"/>
      <c r="AL40" s="1463"/>
      <c r="AM40" s="1463"/>
      <c r="AN40" s="1464"/>
    </row>
    <row r="41" spans="1:44" ht="57.9" hidden="1" customHeight="1">
      <c r="B41" s="1462"/>
      <c r="C41" s="1463"/>
      <c r="D41" s="1463"/>
      <c r="E41" s="1463"/>
      <c r="F41" s="1463"/>
      <c r="G41" s="1463"/>
      <c r="H41" s="1463"/>
      <c r="I41" s="1463"/>
      <c r="J41" s="1463"/>
      <c r="K41" s="1463"/>
      <c r="L41" s="1463"/>
      <c r="M41" s="1463"/>
      <c r="N41" s="1463"/>
      <c r="O41" s="1463"/>
      <c r="P41" s="1463"/>
      <c r="Q41" s="1463"/>
      <c r="R41" s="1463"/>
      <c r="S41" s="1463"/>
      <c r="T41" s="1463"/>
      <c r="U41" s="1463"/>
      <c r="V41" s="1463"/>
      <c r="W41" s="1463"/>
      <c r="X41" s="1463"/>
      <c r="Y41" s="1463"/>
      <c r="Z41" s="1463"/>
      <c r="AA41" s="1463"/>
      <c r="AB41" s="1463"/>
      <c r="AC41" s="1463"/>
      <c r="AD41" s="1463"/>
      <c r="AE41" s="1463"/>
      <c r="AF41" s="1463"/>
      <c r="AG41" s="1463"/>
      <c r="AH41" s="1463"/>
      <c r="AI41" s="1463"/>
      <c r="AJ41" s="1463"/>
      <c r="AK41" s="1463"/>
      <c r="AL41" s="1463"/>
      <c r="AM41" s="1463"/>
      <c r="AN41" s="1464"/>
    </row>
    <row r="42" spans="1:44" ht="57.9" hidden="1" customHeight="1" thickBot="1">
      <c r="B42" s="1462"/>
      <c r="C42" s="1463"/>
      <c r="D42" s="1463"/>
      <c r="E42" s="1463"/>
      <c r="F42" s="1463"/>
      <c r="G42" s="1463"/>
      <c r="H42" s="1463"/>
      <c r="I42" s="1463"/>
      <c r="J42" s="1463"/>
      <c r="K42" s="1463"/>
      <c r="L42" s="1463"/>
      <c r="M42" s="1463"/>
      <c r="N42" s="1463"/>
      <c r="O42" s="1463"/>
      <c r="P42" s="1463"/>
      <c r="Q42" s="1463"/>
      <c r="R42" s="1463"/>
      <c r="S42" s="1463"/>
      <c r="T42" s="1463"/>
      <c r="U42" s="1463"/>
      <c r="V42" s="1463"/>
      <c r="W42" s="1463"/>
      <c r="X42" s="1463"/>
      <c r="Y42" s="1463"/>
      <c r="Z42" s="1463"/>
      <c r="AA42" s="1463"/>
      <c r="AB42" s="1463"/>
      <c r="AC42" s="1463"/>
      <c r="AD42" s="1463"/>
      <c r="AE42" s="1463"/>
      <c r="AF42" s="1463"/>
      <c r="AG42" s="1463"/>
      <c r="AH42" s="1463"/>
      <c r="AI42" s="1463"/>
      <c r="AJ42" s="1463"/>
      <c r="AK42" s="1463"/>
      <c r="AL42" s="1463"/>
      <c r="AM42" s="1463"/>
      <c r="AN42" s="1464"/>
    </row>
    <row r="43" spans="1:44" ht="375.75" customHeight="1" thickBot="1">
      <c r="B43" s="1465"/>
      <c r="C43" s="1466"/>
      <c r="D43" s="1466"/>
      <c r="E43" s="1466"/>
      <c r="F43" s="1466"/>
      <c r="G43" s="1466"/>
      <c r="H43" s="1466"/>
      <c r="I43" s="1466"/>
      <c r="J43" s="1466"/>
      <c r="K43" s="1466"/>
      <c r="L43" s="1466"/>
      <c r="M43" s="1466"/>
      <c r="N43" s="1466"/>
      <c r="O43" s="1466"/>
      <c r="P43" s="1466"/>
      <c r="Q43" s="1466"/>
      <c r="R43" s="1466"/>
      <c r="S43" s="1466"/>
      <c r="T43" s="1466"/>
      <c r="U43" s="1466"/>
      <c r="V43" s="1466"/>
      <c r="W43" s="1466"/>
      <c r="X43" s="1466"/>
      <c r="Y43" s="1466"/>
      <c r="Z43" s="1466"/>
      <c r="AA43" s="1466"/>
      <c r="AB43" s="1466"/>
      <c r="AC43" s="1466"/>
      <c r="AD43" s="1466"/>
      <c r="AE43" s="1466"/>
      <c r="AF43" s="1466"/>
      <c r="AG43" s="1466"/>
      <c r="AH43" s="1466"/>
      <c r="AI43" s="1466"/>
      <c r="AJ43" s="1466"/>
      <c r="AK43" s="1466"/>
      <c r="AL43" s="1466"/>
      <c r="AM43" s="1466"/>
      <c r="AN43" s="1467"/>
    </row>
    <row r="44" spans="1:44" ht="21" customHeight="1">
      <c r="B44" s="351"/>
      <c r="C44" s="352"/>
      <c r="D44" s="352"/>
      <c r="E44" s="352"/>
      <c r="F44" s="352"/>
      <c r="G44" s="352"/>
      <c r="H44" s="352"/>
      <c r="I44" s="352"/>
      <c r="J44" s="352"/>
      <c r="K44" s="352"/>
      <c r="L44" s="352"/>
      <c r="M44" s="352"/>
      <c r="N44" s="352"/>
      <c r="O44" s="353"/>
      <c r="P44" s="353"/>
      <c r="Q44" s="353"/>
      <c r="R44" s="353"/>
      <c r="S44" s="353"/>
      <c r="T44" s="353"/>
      <c r="U44" s="353"/>
      <c r="V44" s="353"/>
      <c r="W44" s="353"/>
      <c r="X44" s="335"/>
      <c r="Y44" s="335"/>
      <c r="Z44" s="335"/>
      <c r="AA44" s="335"/>
      <c r="AB44" s="335"/>
      <c r="AC44" s="335"/>
      <c r="AD44" s="335"/>
      <c r="AG44" s="335"/>
      <c r="AH44" s="346"/>
      <c r="AI44" s="346"/>
      <c r="AJ44" s="346"/>
      <c r="AK44" s="346"/>
    </row>
    <row r="45" spans="1:44" ht="21" customHeight="1">
      <c r="B45" s="354"/>
      <c r="C45" s="354"/>
      <c r="D45" s="354"/>
      <c r="E45" s="354"/>
      <c r="F45" s="354"/>
      <c r="G45" s="354"/>
      <c r="H45" s="354"/>
      <c r="I45" s="354"/>
      <c r="J45" s="354"/>
      <c r="K45" s="354"/>
      <c r="L45" s="354"/>
      <c r="M45" s="354"/>
      <c r="N45" s="335"/>
      <c r="O45" s="335"/>
      <c r="P45" s="335"/>
      <c r="Q45" s="335"/>
      <c r="R45" s="335"/>
      <c r="S45" s="355"/>
      <c r="T45" s="355"/>
      <c r="U45" s="355"/>
      <c r="V45" s="355"/>
      <c r="W45" s="355"/>
      <c r="X45" s="355"/>
      <c r="Y45" s="355"/>
      <c r="Z45" s="356"/>
      <c r="AA45" s="356"/>
      <c r="AB45" s="356"/>
      <c r="AC45" s="356"/>
      <c r="AD45" s="356"/>
      <c r="AE45" s="335"/>
      <c r="AF45" s="335"/>
      <c r="AG45" s="335"/>
      <c r="AH45" s="346"/>
      <c r="AI45" s="346"/>
      <c r="AJ45" s="346"/>
      <c r="AK45" s="346"/>
    </row>
    <row r="46" spans="1:44" ht="21" customHeight="1">
      <c r="B46" s="357"/>
      <c r="C46" s="358"/>
      <c r="D46" s="358"/>
      <c r="E46" s="358"/>
      <c r="F46" s="358"/>
      <c r="G46" s="358"/>
      <c r="H46" s="358"/>
      <c r="I46" s="358"/>
      <c r="J46" s="358"/>
      <c r="K46" s="358"/>
      <c r="L46" s="358"/>
      <c r="M46" s="358"/>
      <c r="N46" s="358"/>
      <c r="O46" s="358"/>
      <c r="P46" s="358"/>
      <c r="Q46" s="358"/>
      <c r="R46" s="358"/>
      <c r="S46" s="358"/>
      <c r="T46" s="358"/>
      <c r="U46" s="358"/>
      <c r="V46" s="358"/>
      <c r="W46" s="358"/>
      <c r="X46" s="358"/>
      <c r="Y46" s="358"/>
      <c r="Z46" s="358"/>
      <c r="AA46" s="358"/>
      <c r="AB46" s="358"/>
      <c r="AC46" s="358"/>
      <c r="AD46" s="358"/>
      <c r="AE46" s="358"/>
      <c r="AF46" s="358"/>
      <c r="AG46" s="358"/>
      <c r="AH46" s="346"/>
      <c r="AI46" s="346"/>
      <c r="AJ46" s="346"/>
      <c r="AK46" s="346"/>
    </row>
    <row r="47" spans="1:44" ht="16.5" customHeight="1">
      <c r="B47" s="357"/>
      <c r="C47" s="358"/>
      <c r="D47" s="358"/>
      <c r="E47" s="358"/>
      <c r="F47" s="358"/>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8"/>
      <c r="AE47" s="358"/>
      <c r="AF47" s="358"/>
      <c r="AG47" s="358"/>
    </row>
    <row r="48" spans="1:44" ht="21" customHeight="1">
      <c r="A48" s="359"/>
      <c r="B48" s="346" t="s">
        <v>380</v>
      </c>
      <c r="C48" s="346"/>
      <c r="D48" s="346"/>
      <c r="E48" s="346"/>
      <c r="F48" s="346"/>
      <c r="G48" s="346"/>
      <c r="H48" s="346"/>
      <c r="I48" s="346"/>
      <c r="J48" s="346"/>
      <c r="K48" s="346"/>
      <c r="L48" s="346"/>
      <c r="M48" s="346"/>
      <c r="N48" s="346"/>
      <c r="O48" s="346"/>
      <c r="P48" s="346"/>
      <c r="Q48" s="346"/>
      <c r="R48" s="346"/>
      <c r="S48" s="346"/>
      <c r="T48" s="346"/>
      <c r="U48" s="346"/>
      <c r="V48" s="346"/>
      <c r="W48" s="346"/>
      <c r="X48" s="346"/>
      <c r="Y48" s="346"/>
      <c r="Z48" s="346"/>
      <c r="AA48" s="346"/>
      <c r="AB48" s="346"/>
      <c r="AC48" s="346"/>
      <c r="AD48" s="346"/>
      <c r="AE48" s="346"/>
      <c r="AF48" s="346"/>
      <c r="AG48" s="346"/>
    </row>
    <row r="49" spans="2:34" ht="21" customHeight="1">
      <c r="B49" s="346"/>
      <c r="C49" s="346"/>
      <c r="D49" s="346"/>
      <c r="E49" s="346"/>
      <c r="F49" s="346"/>
      <c r="G49" s="346"/>
      <c r="H49" s="346"/>
      <c r="I49" s="346"/>
      <c r="J49" s="346"/>
      <c r="K49" s="346"/>
      <c r="L49" s="346"/>
      <c r="M49" s="346"/>
      <c r="N49" s="346"/>
      <c r="O49" s="346"/>
      <c r="P49" s="346"/>
      <c r="Q49" s="346"/>
      <c r="R49" s="346"/>
      <c r="S49" s="346"/>
      <c r="T49" s="346"/>
      <c r="U49" s="346"/>
      <c r="V49" s="346"/>
      <c r="W49" s="346"/>
      <c r="X49" s="346"/>
      <c r="Y49" s="346"/>
      <c r="Z49" s="346"/>
      <c r="AA49" s="346"/>
      <c r="AB49" s="346"/>
      <c r="AC49" s="346"/>
      <c r="AD49" s="346"/>
      <c r="AE49" s="346"/>
      <c r="AF49" s="346"/>
      <c r="AG49" s="346"/>
    </row>
    <row r="50" spans="2:34" ht="21" customHeight="1">
      <c r="B50" s="346"/>
      <c r="C50" s="346"/>
      <c r="D50" s="346"/>
      <c r="E50" s="346"/>
      <c r="F50" s="346"/>
      <c r="G50" s="346"/>
      <c r="H50" s="346"/>
      <c r="I50" s="346"/>
      <c r="J50" s="346"/>
      <c r="K50" s="346"/>
      <c r="L50" s="346"/>
      <c r="M50" s="346"/>
      <c r="N50" s="346"/>
      <c r="O50" s="346"/>
      <c r="P50" s="346"/>
      <c r="Q50" s="346"/>
      <c r="R50" s="346"/>
      <c r="S50" s="346"/>
      <c r="T50" s="346"/>
      <c r="U50" s="346"/>
      <c r="V50" s="346"/>
      <c r="W50" s="346"/>
      <c r="X50" s="346"/>
      <c r="Y50" s="346"/>
      <c r="Z50" s="346"/>
      <c r="AA50" s="346"/>
      <c r="AB50" s="346"/>
      <c r="AC50" s="346"/>
      <c r="AD50" s="346"/>
      <c r="AE50" s="346"/>
      <c r="AF50" s="346"/>
      <c r="AG50" s="346"/>
    </row>
    <row r="51" spans="2:34" ht="21" customHeight="1">
      <c r="B51" s="346"/>
      <c r="C51" s="346"/>
      <c r="D51" s="346"/>
      <c r="E51" s="346"/>
      <c r="F51" s="346"/>
      <c r="G51" s="346"/>
      <c r="H51" s="346"/>
      <c r="I51" s="346"/>
      <c r="J51" s="346"/>
      <c r="K51" s="346"/>
      <c r="L51" s="346"/>
      <c r="M51" s="346"/>
      <c r="N51" s="346"/>
      <c r="O51" s="346"/>
      <c r="P51" s="346"/>
      <c r="Q51" s="346"/>
      <c r="R51" s="346"/>
      <c r="S51" s="346"/>
      <c r="T51" s="346"/>
      <c r="U51" s="346"/>
      <c r="V51" s="346"/>
      <c r="W51" s="346"/>
      <c r="X51" s="346"/>
      <c r="Y51" s="346"/>
      <c r="Z51" s="346"/>
      <c r="AA51" s="346"/>
      <c r="AB51" s="346"/>
      <c r="AC51" s="346"/>
      <c r="AD51" s="346"/>
      <c r="AE51" s="346"/>
      <c r="AF51" s="346"/>
      <c r="AG51" s="346"/>
    </row>
    <row r="52" spans="2:34" ht="74.25" customHeight="1">
      <c r="B52" s="346"/>
      <c r="C52" s="346"/>
      <c r="D52" s="346"/>
      <c r="E52" s="346"/>
      <c r="F52" s="346"/>
      <c r="G52" s="346"/>
      <c r="H52" s="346"/>
      <c r="I52" s="346"/>
      <c r="J52" s="346"/>
      <c r="K52" s="346"/>
      <c r="L52" s="346"/>
      <c r="M52" s="346"/>
      <c r="N52" s="346"/>
      <c r="O52" s="346"/>
      <c r="P52" s="346"/>
      <c r="Q52" s="346"/>
      <c r="R52" s="346"/>
      <c r="S52" s="346"/>
      <c r="T52" s="346"/>
      <c r="U52" s="346"/>
      <c r="V52" s="346"/>
      <c r="W52" s="346"/>
      <c r="X52" s="346"/>
      <c r="Y52" s="346"/>
      <c r="Z52" s="346"/>
      <c r="AA52" s="346"/>
      <c r="AB52" s="346"/>
      <c r="AC52" s="346"/>
      <c r="AD52" s="346"/>
      <c r="AE52" s="346"/>
      <c r="AF52" s="346"/>
      <c r="AG52" s="346"/>
    </row>
    <row r="53" spans="2:34" ht="21" customHeight="1">
      <c r="B53" s="346"/>
      <c r="C53" s="346"/>
      <c r="D53" s="346"/>
      <c r="E53" s="346"/>
      <c r="F53" s="346"/>
      <c r="G53" s="346"/>
      <c r="H53" s="346"/>
      <c r="I53" s="346"/>
      <c r="J53" s="346"/>
      <c r="K53" s="346"/>
      <c r="L53" s="346"/>
      <c r="M53" s="346"/>
      <c r="N53" s="346"/>
      <c r="O53" s="346"/>
      <c r="P53" s="346"/>
      <c r="Q53" s="346"/>
      <c r="R53" s="346"/>
      <c r="S53" s="346"/>
      <c r="T53" s="346"/>
      <c r="U53" s="346"/>
      <c r="V53" s="346"/>
      <c r="W53" s="346"/>
      <c r="X53" s="346"/>
      <c r="Y53" s="346"/>
      <c r="Z53" s="346"/>
      <c r="AA53" s="346"/>
      <c r="AB53" s="346"/>
      <c r="AC53" s="346"/>
      <c r="AD53" s="346"/>
      <c r="AE53" s="346"/>
      <c r="AF53" s="346"/>
      <c r="AG53" s="346"/>
    </row>
    <row r="54" spans="2:34" ht="21" customHeight="1">
      <c r="B54" s="346"/>
      <c r="C54" s="346"/>
      <c r="D54" s="346"/>
      <c r="E54" s="346"/>
      <c r="F54" s="346"/>
      <c r="G54" s="346"/>
      <c r="H54" s="346"/>
      <c r="I54" s="346"/>
      <c r="J54" s="346"/>
      <c r="K54" s="346"/>
      <c r="L54" s="346"/>
      <c r="M54" s="346"/>
      <c r="N54" s="346"/>
      <c r="O54" s="346"/>
      <c r="P54" s="346"/>
      <c r="Q54" s="346"/>
      <c r="R54" s="346"/>
      <c r="S54" s="346"/>
      <c r="T54" s="346"/>
      <c r="U54" s="346"/>
      <c r="V54" s="346"/>
      <c r="W54" s="346"/>
      <c r="X54" s="346"/>
      <c r="Y54" s="346"/>
      <c r="Z54" s="346"/>
      <c r="AA54" s="346"/>
      <c r="AB54" s="346"/>
      <c r="AC54" s="346"/>
      <c r="AD54" s="346"/>
      <c r="AE54" s="346"/>
      <c r="AF54" s="346"/>
      <c r="AG54" s="346"/>
    </row>
    <row r="55" spans="2:34" ht="21" customHeight="1">
      <c r="B55" s="346"/>
      <c r="C55" s="346"/>
      <c r="D55" s="346"/>
      <c r="E55" s="346"/>
      <c r="F55" s="346"/>
      <c r="G55" s="346"/>
      <c r="H55" s="346"/>
      <c r="I55" s="346"/>
      <c r="J55" s="346"/>
      <c r="K55" s="346"/>
      <c r="L55" s="346"/>
      <c r="M55" s="346"/>
      <c r="N55" s="346"/>
      <c r="O55" s="346"/>
      <c r="P55" s="346"/>
      <c r="Q55" s="346"/>
      <c r="R55" s="346"/>
      <c r="S55" s="346"/>
      <c r="T55" s="346"/>
      <c r="U55" s="346"/>
      <c r="V55" s="346"/>
      <c r="W55" s="346"/>
      <c r="X55" s="346"/>
      <c r="Y55" s="346"/>
      <c r="Z55" s="346"/>
      <c r="AA55" s="346"/>
      <c r="AB55" s="346"/>
      <c r="AC55" s="346"/>
      <c r="AD55" s="346"/>
      <c r="AE55" s="346"/>
      <c r="AF55" s="346"/>
      <c r="AG55" s="346"/>
    </row>
    <row r="56" spans="2:34" ht="21" customHeight="1">
      <c r="B56" s="346"/>
      <c r="C56" s="346"/>
      <c r="D56" s="346"/>
      <c r="E56" s="346"/>
      <c r="F56" s="346"/>
      <c r="G56" s="346"/>
      <c r="H56" s="346"/>
      <c r="I56" s="346"/>
      <c r="J56" s="346"/>
      <c r="K56" s="346"/>
      <c r="L56" s="346"/>
      <c r="M56" s="346"/>
      <c r="N56" s="346"/>
      <c r="O56" s="346"/>
      <c r="P56" s="346"/>
      <c r="Q56" s="346"/>
      <c r="R56" s="346"/>
      <c r="S56" s="346"/>
      <c r="T56" s="346"/>
      <c r="U56" s="346"/>
      <c r="V56" s="346"/>
      <c r="W56" s="346"/>
      <c r="X56" s="346"/>
      <c r="Y56" s="346"/>
      <c r="Z56" s="346"/>
      <c r="AA56" s="346"/>
      <c r="AB56" s="346"/>
      <c r="AC56" s="346"/>
      <c r="AD56" s="346"/>
      <c r="AE56" s="346"/>
      <c r="AF56" s="346"/>
      <c r="AG56" s="346"/>
    </row>
    <row r="57" spans="2:34" ht="21" customHeight="1">
      <c r="B57" s="346"/>
      <c r="C57" s="346"/>
      <c r="D57" s="346"/>
      <c r="E57" s="346"/>
      <c r="F57" s="346"/>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6"/>
      <c r="AE57" s="346"/>
      <c r="AF57" s="346"/>
      <c r="AG57" s="346"/>
    </row>
    <row r="58" spans="2:34" ht="21" customHeight="1">
      <c r="B58" s="360"/>
    </row>
    <row r="61" spans="2:34" ht="21" customHeight="1">
      <c r="C61" s="346"/>
      <c r="D61" s="346"/>
      <c r="E61" s="346"/>
      <c r="F61" s="346"/>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6"/>
      <c r="AE61" s="346"/>
      <c r="AF61" s="346"/>
      <c r="AG61" s="346"/>
      <c r="AH61" s="335"/>
    </row>
    <row r="62" spans="2:34" ht="21" customHeight="1">
      <c r="C62" s="346"/>
      <c r="D62" s="346"/>
      <c r="E62" s="346"/>
      <c r="F62" s="346"/>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6"/>
      <c r="AE62" s="346"/>
      <c r="AF62" s="346"/>
      <c r="AG62" s="346"/>
      <c r="AH62" s="335"/>
    </row>
    <row r="63" spans="2:34" ht="21" customHeight="1">
      <c r="C63" s="346"/>
      <c r="D63" s="346"/>
      <c r="E63" s="346"/>
      <c r="F63" s="346"/>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6"/>
      <c r="AE63" s="346"/>
      <c r="AF63" s="346"/>
      <c r="AG63" s="346"/>
      <c r="AH63" s="335"/>
    </row>
    <row r="64" spans="2:34" ht="21" customHeight="1">
      <c r="C64" s="346"/>
      <c r="D64" s="346"/>
      <c r="E64" s="346"/>
      <c r="F64" s="346"/>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6"/>
      <c r="AE64" s="346"/>
      <c r="AF64" s="346"/>
      <c r="AG64" s="346"/>
      <c r="AH64" s="335"/>
    </row>
    <row r="65" spans="3:34" ht="21" customHeight="1">
      <c r="C65" s="346"/>
      <c r="D65" s="346"/>
      <c r="E65" s="346"/>
      <c r="F65" s="346"/>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6"/>
      <c r="AE65" s="346"/>
      <c r="AF65" s="346"/>
      <c r="AG65" s="346"/>
      <c r="AH65" s="335"/>
    </row>
    <row r="66" spans="3:34" ht="21" customHeight="1">
      <c r="C66" s="346"/>
      <c r="D66" s="346"/>
      <c r="E66" s="346"/>
      <c r="F66" s="346"/>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6"/>
      <c r="AE66" s="346"/>
      <c r="AF66" s="346"/>
      <c r="AG66" s="346"/>
      <c r="AH66" s="335"/>
    </row>
    <row r="67" spans="3:34" ht="21" customHeight="1">
      <c r="C67" s="346"/>
      <c r="D67" s="346"/>
      <c r="E67" s="346"/>
      <c r="F67" s="346"/>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6"/>
      <c r="AE67" s="346"/>
      <c r="AF67" s="346"/>
      <c r="AG67" s="346"/>
      <c r="AH67" s="335"/>
    </row>
    <row r="68" spans="3:34" ht="21" customHeight="1">
      <c r="C68" s="346"/>
      <c r="D68" s="346"/>
      <c r="E68" s="346"/>
      <c r="F68" s="346"/>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6"/>
      <c r="AE68" s="346"/>
      <c r="AF68" s="346"/>
      <c r="AG68" s="346"/>
      <c r="AH68" s="335"/>
    </row>
    <row r="69" spans="3:34" ht="21" customHeight="1">
      <c r="C69" s="346"/>
      <c r="D69" s="346"/>
      <c r="E69" s="346"/>
      <c r="F69" s="346"/>
      <c r="G69" s="346"/>
      <c r="H69" s="346"/>
      <c r="I69" s="346"/>
      <c r="J69" s="346"/>
      <c r="K69" s="346"/>
      <c r="L69" s="346"/>
      <c r="M69" s="346"/>
      <c r="N69" s="346"/>
      <c r="O69" s="346"/>
      <c r="P69" s="346"/>
      <c r="Q69" s="346"/>
      <c r="R69" s="346"/>
      <c r="S69" s="346"/>
      <c r="T69" s="346"/>
      <c r="U69" s="346"/>
      <c r="V69" s="346"/>
      <c r="W69" s="346"/>
      <c r="X69" s="346"/>
      <c r="Y69" s="346"/>
      <c r="Z69" s="346"/>
      <c r="AA69" s="346"/>
      <c r="AB69" s="346"/>
      <c r="AC69" s="346"/>
      <c r="AD69" s="346"/>
      <c r="AE69" s="346"/>
      <c r="AF69" s="346"/>
      <c r="AG69" s="346"/>
      <c r="AH69" s="335"/>
    </row>
    <row r="70" spans="3:34" ht="21" customHeight="1">
      <c r="C70" s="346"/>
      <c r="D70" s="346"/>
      <c r="E70" s="346"/>
      <c r="F70" s="346"/>
      <c r="G70" s="346"/>
      <c r="H70" s="346"/>
      <c r="I70" s="346"/>
      <c r="J70" s="346"/>
      <c r="K70" s="346"/>
      <c r="L70" s="346"/>
      <c r="M70" s="346"/>
      <c r="N70" s="346"/>
      <c r="O70" s="346"/>
      <c r="P70" s="346"/>
      <c r="Q70" s="346"/>
      <c r="R70" s="346"/>
      <c r="S70" s="346"/>
      <c r="T70" s="346"/>
      <c r="U70" s="346"/>
      <c r="V70" s="346"/>
      <c r="W70" s="346"/>
      <c r="X70" s="346"/>
      <c r="Y70" s="346"/>
      <c r="Z70" s="346"/>
      <c r="AA70" s="346"/>
      <c r="AB70" s="346"/>
      <c r="AC70" s="346"/>
      <c r="AD70" s="346"/>
      <c r="AE70" s="346"/>
      <c r="AF70" s="346"/>
      <c r="AG70" s="346"/>
      <c r="AH70" s="335"/>
    </row>
    <row r="71" spans="3:34" ht="21" customHeight="1">
      <c r="C71" s="335"/>
      <c r="D71" s="335"/>
      <c r="E71" s="335"/>
      <c r="F71" s="335"/>
      <c r="G71" s="335"/>
      <c r="H71" s="335"/>
      <c r="I71" s="335"/>
      <c r="J71" s="335"/>
      <c r="K71" s="335"/>
      <c r="L71" s="335"/>
      <c r="M71" s="335"/>
      <c r="N71" s="335"/>
      <c r="O71" s="335"/>
      <c r="P71" s="335"/>
      <c r="Q71" s="335"/>
      <c r="R71" s="335"/>
      <c r="S71" s="335"/>
      <c r="T71" s="335"/>
      <c r="U71" s="335"/>
      <c r="V71" s="335"/>
      <c r="W71" s="335"/>
      <c r="X71" s="335"/>
      <c r="Y71" s="335"/>
      <c r="Z71" s="335"/>
      <c r="AA71" s="335"/>
      <c r="AB71" s="335"/>
      <c r="AC71" s="335"/>
      <c r="AD71" s="335"/>
      <c r="AE71" s="335"/>
      <c r="AF71" s="335"/>
      <c r="AG71" s="335"/>
      <c r="AH71" s="335"/>
    </row>
  </sheetData>
  <sheetProtection password="CC43" sheet="1"/>
  <mergeCells count="98">
    <mergeCell ref="B34:AN43"/>
    <mergeCell ref="C30:R30"/>
    <mergeCell ref="S30:X30"/>
    <mergeCell ref="Y30:AD30"/>
    <mergeCell ref="AG30:AL32"/>
    <mergeCell ref="AM30:AM32"/>
    <mergeCell ref="AN30:AN32"/>
    <mergeCell ref="C31:R31"/>
    <mergeCell ref="S31:X31"/>
    <mergeCell ref="Y31:AD31"/>
    <mergeCell ref="B32:R32"/>
    <mergeCell ref="C29:R29"/>
    <mergeCell ref="S29:X29"/>
    <mergeCell ref="Y29:AD29"/>
    <mergeCell ref="S32:W32"/>
    <mergeCell ref="Y32:AC32"/>
    <mergeCell ref="C24:R24"/>
    <mergeCell ref="S24:X24"/>
    <mergeCell ref="Y24:AD24"/>
    <mergeCell ref="AG24:AN28"/>
    <mergeCell ref="C25:R25"/>
    <mergeCell ref="S25:X25"/>
    <mergeCell ref="Y25:AD25"/>
    <mergeCell ref="C26:R26"/>
    <mergeCell ref="S26:X26"/>
    <mergeCell ref="Y26:AD26"/>
    <mergeCell ref="C27:R27"/>
    <mergeCell ref="S27:X27"/>
    <mergeCell ref="Y27:AD27"/>
    <mergeCell ref="C28:R28"/>
    <mergeCell ref="S28:X28"/>
    <mergeCell ref="Y28:AD28"/>
    <mergeCell ref="AN20:AN21"/>
    <mergeCell ref="C21:R21"/>
    <mergeCell ref="S21:X21"/>
    <mergeCell ref="Y21:AD21"/>
    <mergeCell ref="C23:R23"/>
    <mergeCell ref="S23:X23"/>
    <mergeCell ref="Y23:AD23"/>
    <mergeCell ref="C22:R22"/>
    <mergeCell ref="S22:X22"/>
    <mergeCell ref="Y22:AD22"/>
    <mergeCell ref="AG22:AM22"/>
    <mergeCell ref="AG20:AM21"/>
    <mergeCell ref="C19:R19"/>
    <mergeCell ref="S19:X19"/>
    <mergeCell ref="Y19:AD19"/>
    <mergeCell ref="C20:R20"/>
    <mergeCell ref="S20:X20"/>
    <mergeCell ref="Y20:AD20"/>
    <mergeCell ref="C17:R17"/>
    <mergeCell ref="S17:X17"/>
    <mergeCell ref="Y17:AD17"/>
    <mergeCell ref="AG17:AN17"/>
    <mergeCell ref="C18:R18"/>
    <mergeCell ref="S18:X18"/>
    <mergeCell ref="Y18:AD18"/>
    <mergeCell ref="AG18:AJ18"/>
    <mergeCell ref="AK18:AN18"/>
    <mergeCell ref="C15:R15"/>
    <mergeCell ref="S15:X15"/>
    <mergeCell ref="Y15:AD15"/>
    <mergeCell ref="AG15:AN15"/>
    <mergeCell ref="C16:R16"/>
    <mergeCell ref="S16:X16"/>
    <mergeCell ref="Y16:AD16"/>
    <mergeCell ref="AG16:AN16"/>
    <mergeCell ref="C13:R13"/>
    <mergeCell ref="S13:X13"/>
    <mergeCell ref="Y13:AD13"/>
    <mergeCell ref="AG13:AN13"/>
    <mergeCell ref="C14:R14"/>
    <mergeCell ref="S14:X14"/>
    <mergeCell ref="Y14:AD14"/>
    <mergeCell ref="AG14:AN14"/>
    <mergeCell ref="AG9:AN12"/>
    <mergeCell ref="D10:M10"/>
    <mergeCell ref="N10:P10"/>
    <mergeCell ref="B11:P11"/>
    <mergeCell ref="C12:R12"/>
    <mergeCell ref="S12:X12"/>
    <mergeCell ref="Y12:AD12"/>
    <mergeCell ref="Y9:AD11"/>
    <mergeCell ref="B8:N8"/>
    <mergeCell ref="O8:S8"/>
    <mergeCell ref="B9:M9"/>
    <mergeCell ref="N9:R9"/>
    <mergeCell ref="T9:X11"/>
    <mergeCell ref="B2:AN2"/>
    <mergeCell ref="B4:AD5"/>
    <mergeCell ref="AG4:AN5"/>
    <mergeCell ref="B6:O6"/>
    <mergeCell ref="P6:T6"/>
    <mergeCell ref="U6:Y7"/>
    <mergeCell ref="AG6:AN6"/>
    <mergeCell ref="B7:O7"/>
    <mergeCell ref="P7:T7"/>
    <mergeCell ref="AG7:AM7"/>
  </mergeCells>
  <phoneticPr fontId="3"/>
  <dataValidations count="3">
    <dataValidation type="list" allowBlank="1" showInputMessage="1" showErrorMessage="1" sqref="Y12:Y31 JU12:JU31 TQ12:TQ31 ADM12:ADM31 ANI12:ANI31 AXE12:AXE31 BHA12:BHA31 BQW12:BQW31 CAS12:CAS31 CKO12:CKO31 CUK12:CUK31 DEG12:DEG31 DOC12:DOC31 DXY12:DXY31 EHU12:EHU31 ERQ12:ERQ31 FBM12:FBM31 FLI12:FLI31 FVE12:FVE31 GFA12:GFA31 GOW12:GOW31 GYS12:GYS31 HIO12:HIO31 HSK12:HSK31 ICG12:ICG31 IMC12:IMC31 IVY12:IVY31 JFU12:JFU31 JPQ12:JPQ31 JZM12:JZM31 KJI12:KJI31 KTE12:KTE31 LDA12:LDA31 LMW12:LMW31 LWS12:LWS31 MGO12:MGO31 MQK12:MQK31 NAG12:NAG31 NKC12:NKC31 NTY12:NTY31 ODU12:ODU31 ONQ12:ONQ31 OXM12:OXM31 PHI12:PHI31 PRE12:PRE31 QBA12:QBA31 QKW12:QKW31 QUS12:QUS31 REO12:REO31 ROK12:ROK31 RYG12:RYG31 SIC12:SIC31 SRY12:SRY31 TBU12:TBU31 TLQ12:TLQ31 TVM12:TVM31 UFI12:UFI31 UPE12:UPE31 UZA12:UZA31 VIW12:VIW31 VSS12:VSS31 WCO12:WCO31 WMK12:WMK31 WWG12:WWG31 Y65548:Y65567 JU65548:JU65567 TQ65548:TQ65567 ADM65548:ADM65567 ANI65548:ANI65567 AXE65548:AXE65567 BHA65548:BHA65567 BQW65548:BQW65567 CAS65548:CAS65567 CKO65548:CKO65567 CUK65548:CUK65567 DEG65548:DEG65567 DOC65548:DOC65567 DXY65548:DXY65567 EHU65548:EHU65567 ERQ65548:ERQ65567 FBM65548:FBM65567 FLI65548:FLI65567 FVE65548:FVE65567 GFA65548:GFA65567 GOW65548:GOW65567 GYS65548:GYS65567 HIO65548:HIO65567 HSK65548:HSK65567 ICG65548:ICG65567 IMC65548:IMC65567 IVY65548:IVY65567 JFU65548:JFU65567 JPQ65548:JPQ65567 JZM65548:JZM65567 KJI65548:KJI65567 KTE65548:KTE65567 LDA65548:LDA65567 LMW65548:LMW65567 LWS65548:LWS65567 MGO65548:MGO65567 MQK65548:MQK65567 NAG65548:NAG65567 NKC65548:NKC65567 NTY65548:NTY65567 ODU65548:ODU65567 ONQ65548:ONQ65567 OXM65548:OXM65567 PHI65548:PHI65567 PRE65548:PRE65567 QBA65548:QBA65567 QKW65548:QKW65567 QUS65548:QUS65567 REO65548:REO65567 ROK65548:ROK65567 RYG65548:RYG65567 SIC65548:SIC65567 SRY65548:SRY65567 TBU65548:TBU65567 TLQ65548:TLQ65567 TVM65548:TVM65567 UFI65548:UFI65567 UPE65548:UPE65567 UZA65548:UZA65567 VIW65548:VIW65567 VSS65548:VSS65567 WCO65548:WCO65567 WMK65548:WMK65567 WWG65548:WWG65567 Y131084:Y131103 JU131084:JU131103 TQ131084:TQ131103 ADM131084:ADM131103 ANI131084:ANI131103 AXE131084:AXE131103 BHA131084:BHA131103 BQW131084:BQW131103 CAS131084:CAS131103 CKO131084:CKO131103 CUK131084:CUK131103 DEG131084:DEG131103 DOC131084:DOC131103 DXY131084:DXY131103 EHU131084:EHU131103 ERQ131084:ERQ131103 FBM131084:FBM131103 FLI131084:FLI131103 FVE131084:FVE131103 GFA131084:GFA131103 GOW131084:GOW131103 GYS131084:GYS131103 HIO131084:HIO131103 HSK131084:HSK131103 ICG131084:ICG131103 IMC131084:IMC131103 IVY131084:IVY131103 JFU131084:JFU131103 JPQ131084:JPQ131103 JZM131084:JZM131103 KJI131084:KJI131103 KTE131084:KTE131103 LDA131084:LDA131103 LMW131084:LMW131103 LWS131084:LWS131103 MGO131084:MGO131103 MQK131084:MQK131103 NAG131084:NAG131103 NKC131084:NKC131103 NTY131084:NTY131103 ODU131084:ODU131103 ONQ131084:ONQ131103 OXM131084:OXM131103 PHI131084:PHI131103 PRE131084:PRE131103 QBA131084:QBA131103 QKW131084:QKW131103 QUS131084:QUS131103 REO131084:REO131103 ROK131084:ROK131103 RYG131084:RYG131103 SIC131084:SIC131103 SRY131084:SRY131103 TBU131084:TBU131103 TLQ131084:TLQ131103 TVM131084:TVM131103 UFI131084:UFI131103 UPE131084:UPE131103 UZA131084:UZA131103 VIW131084:VIW131103 VSS131084:VSS131103 WCO131084:WCO131103 WMK131084:WMK131103 WWG131084:WWG131103 Y196620:Y196639 JU196620:JU196639 TQ196620:TQ196639 ADM196620:ADM196639 ANI196620:ANI196639 AXE196620:AXE196639 BHA196620:BHA196639 BQW196620:BQW196639 CAS196620:CAS196639 CKO196620:CKO196639 CUK196620:CUK196639 DEG196620:DEG196639 DOC196620:DOC196639 DXY196620:DXY196639 EHU196620:EHU196639 ERQ196620:ERQ196639 FBM196620:FBM196639 FLI196620:FLI196639 FVE196620:FVE196639 GFA196620:GFA196639 GOW196620:GOW196639 GYS196620:GYS196639 HIO196620:HIO196639 HSK196620:HSK196639 ICG196620:ICG196639 IMC196620:IMC196639 IVY196620:IVY196639 JFU196620:JFU196639 JPQ196620:JPQ196639 JZM196620:JZM196639 KJI196620:KJI196639 KTE196620:KTE196639 LDA196620:LDA196639 LMW196620:LMW196639 LWS196620:LWS196639 MGO196620:MGO196639 MQK196620:MQK196639 NAG196620:NAG196639 NKC196620:NKC196639 NTY196620:NTY196639 ODU196620:ODU196639 ONQ196620:ONQ196639 OXM196620:OXM196639 PHI196620:PHI196639 PRE196620:PRE196639 QBA196620:QBA196639 QKW196620:QKW196639 QUS196620:QUS196639 REO196620:REO196639 ROK196620:ROK196639 RYG196620:RYG196639 SIC196620:SIC196639 SRY196620:SRY196639 TBU196620:TBU196639 TLQ196620:TLQ196639 TVM196620:TVM196639 UFI196620:UFI196639 UPE196620:UPE196639 UZA196620:UZA196639 VIW196620:VIW196639 VSS196620:VSS196639 WCO196620:WCO196639 WMK196620:WMK196639 WWG196620:WWG196639 Y262156:Y262175 JU262156:JU262175 TQ262156:TQ262175 ADM262156:ADM262175 ANI262156:ANI262175 AXE262156:AXE262175 BHA262156:BHA262175 BQW262156:BQW262175 CAS262156:CAS262175 CKO262156:CKO262175 CUK262156:CUK262175 DEG262156:DEG262175 DOC262156:DOC262175 DXY262156:DXY262175 EHU262156:EHU262175 ERQ262156:ERQ262175 FBM262156:FBM262175 FLI262156:FLI262175 FVE262156:FVE262175 GFA262156:GFA262175 GOW262156:GOW262175 GYS262156:GYS262175 HIO262156:HIO262175 HSK262156:HSK262175 ICG262156:ICG262175 IMC262156:IMC262175 IVY262156:IVY262175 JFU262156:JFU262175 JPQ262156:JPQ262175 JZM262156:JZM262175 KJI262156:KJI262175 KTE262156:KTE262175 LDA262156:LDA262175 LMW262156:LMW262175 LWS262156:LWS262175 MGO262156:MGO262175 MQK262156:MQK262175 NAG262156:NAG262175 NKC262156:NKC262175 NTY262156:NTY262175 ODU262156:ODU262175 ONQ262156:ONQ262175 OXM262156:OXM262175 PHI262156:PHI262175 PRE262156:PRE262175 QBA262156:QBA262175 QKW262156:QKW262175 QUS262156:QUS262175 REO262156:REO262175 ROK262156:ROK262175 RYG262156:RYG262175 SIC262156:SIC262175 SRY262156:SRY262175 TBU262156:TBU262175 TLQ262156:TLQ262175 TVM262156:TVM262175 UFI262156:UFI262175 UPE262156:UPE262175 UZA262156:UZA262175 VIW262156:VIW262175 VSS262156:VSS262175 WCO262156:WCO262175 WMK262156:WMK262175 WWG262156:WWG262175 Y327692:Y327711 JU327692:JU327711 TQ327692:TQ327711 ADM327692:ADM327711 ANI327692:ANI327711 AXE327692:AXE327711 BHA327692:BHA327711 BQW327692:BQW327711 CAS327692:CAS327711 CKO327692:CKO327711 CUK327692:CUK327711 DEG327692:DEG327711 DOC327692:DOC327711 DXY327692:DXY327711 EHU327692:EHU327711 ERQ327692:ERQ327711 FBM327692:FBM327711 FLI327692:FLI327711 FVE327692:FVE327711 GFA327692:GFA327711 GOW327692:GOW327711 GYS327692:GYS327711 HIO327692:HIO327711 HSK327692:HSK327711 ICG327692:ICG327711 IMC327692:IMC327711 IVY327692:IVY327711 JFU327692:JFU327711 JPQ327692:JPQ327711 JZM327692:JZM327711 KJI327692:KJI327711 KTE327692:KTE327711 LDA327692:LDA327711 LMW327692:LMW327711 LWS327692:LWS327711 MGO327692:MGO327711 MQK327692:MQK327711 NAG327692:NAG327711 NKC327692:NKC327711 NTY327692:NTY327711 ODU327692:ODU327711 ONQ327692:ONQ327711 OXM327692:OXM327711 PHI327692:PHI327711 PRE327692:PRE327711 QBA327692:QBA327711 QKW327692:QKW327711 QUS327692:QUS327711 REO327692:REO327711 ROK327692:ROK327711 RYG327692:RYG327711 SIC327692:SIC327711 SRY327692:SRY327711 TBU327692:TBU327711 TLQ327692:TLQ327711 TVM327692:TVM327711 UFI327692:UFI327711 UPE327692:UPE327711 UZA327692:UZA327711 VIW327692:VIW327711 VSS327692:VSS327711 WCO327692:WCO327711 WMK327692:WMK327711 WWG327692:WWG327711 Y393228:Y393247 JU393228:JU393247 TQ393228:TQ393247 ADM393228:ADM393247 ANI393228:ANI393247 AXE393228:AXE393247 BHA393228:BHA393247 BQW393228:BQW393247 CAS393228:CAS393247 CKO393228:CKO393247 CUK393228:CUK393247 DEG393228:DEG393247 DOC393228:DOC393247 DXY393228:DXY393247 EHU393228:EHU393247 ERQ393228:ERQ393247 FBM393228:FBM393247 FLI393228:FLI393247 FVE393228:FVE393247 GFA393228:GFA393247 GOW393228:GOW393247 GYS393228:GYS393247 HIO393228:HIO393247 HSK393228:HSK393247 ICG393228:ICG393247 IMC393228:IMC393247 IVY393228:IVY393247 JFU393228:JFU393247 JPQ393228:JPQ393247 JZM393228:JZM393247 KJI393228:KJI393247 KTE393228:KTE393247 LDA393228:LDA393247 LMW393228:LMW393247 LWS393228:LWS393247 MGO393228:MGO393247 MQK393228:MQK393247 NAG393228:NAG393247 NKC393228:NKC393247 NTY393228:NTY393247 ODU393228:ODU393247 ONQ393228:ONQ393247 OXM393228:OXM393247 PHI393228:PHI393247 PRE393228:PRE393247 QBA393228:QBA393247 QKW393228:QKW393247 QUS393228:QUS393247 REO393228:REO393247 ROK393228:ROK393247 RYG393228:RYG393247 SIC393228:SIC393247 SRY393228:SRY393247 TBU393228:TBU393247 TLQ393228:TLQ393247 TVM393228:TVM393247 UFI393228:UFI393247 UPE393228:UPE393247 UZA393228:UZA393247 VIW393228:VIW393247 VSS393228:VSS393247 WCO393228:WCO393247 WMK393228:WMK393247 WWG393228:WWG393247 Y458764:Y458783 JU458764:JU458783 TQ458764:TQ458783 ADM458764:ADM458783 ANI458764:ANI458783 AXE458764:AXE458783 BHA458764:BHA458783 BQW458764:BQW458783 CAS458764:CAS458783 CKO458764:CKO458783 CUK458764:CUK458783 DEG458764:DEG458783 DOC458764:DOC458783 DXY458764:DXY458783 EHU458764:EHU458783 ERQ458764:ERQ458783 FBM458764:FBM458783 FLI458764:FLI458783 FVE458764:FVE458783 GFA458764:GFA458783 GOW458764:GOW458783 GYS458764:GYS458783 HIO458764:HIO458783 HSK458764:HSK458783 ICG458764:ICG458783 IMC458764:IMC458783 IVY458764:IVY458783 JFU458764:JFU458783 JPQ458764:JPQ458783 JZM458764:JZM458783 KJI458764:KJI458783 KTE458764:KTE458783 LDA458764:LDA458783 LMW458764:LMW458783 LWS458764:LWS458783 MGO458764:MGO458783 MQK458764:MQK458783 NAG458764:NAG458783 NKC458764:NKC458783 NTY458764:NTY458783 ODU458764:ODU458783 ONQ458764:ONQ458783 OXM458764:OXM458783 PHI458764:PHI458783 PRE458764:PRE458783 QBA458764:QBA458783 QKW458764:QKW458783 QUS458764:QUS458783 REO458764:REO458783 ROK458764:ROK458783 RYG458764:RYG458783 SIC458764:SIC458783 SRY458764:SRY458783 TBU458764:TBU458783 TLQ458764:TLQ458783 TVM458764:TVM458783 UFI458764:UFI458783 UPE458764:UPE458783 UZA458764:UZA458783 VIW458764:VIW458783 VSS458764:VSS458783 WCO458764:WCO458783 WMK458764:WMK458783 WWG458764:WWG458783 Y524300:Y524319 JU524300:JU524319 TQ524300:TQ524319 ADM524300:ADM524319 ANI524300:ANI524319 AXE524300:AXE524319 BHA524300:BHA524319 BQW524300:BQW524319 CAS524300:CAS524319 CKO524300:CKO524319 CUK524300:CUK524319 DEG524300:DEG524319 DOC524300:DOC524319 DXY524300:DXY524319 EHU524300:EHU524319 ERQ524300:ERQ524319 FBM524300:FBM524319 FLI524300:FLI524319 FVE524300:FVE524319 GFA524300:GFA524319 GOW524300:GOW524319 GYS524300:GYS524319 HIO524300:HIO524319 HSK524300:HSK524319 ICG524300:ICG524319 IMC524300:IMC524319 IVY524300:IVY524319 JFU524300:JFU524319 JPQ524300:JPQ524319 JZM524300:JZM524319 KJI524300:KJI524319 KTE524300:KTE524319 LDA524300:LDA524319 LMW524300:LMW524319 LWS524300:LWS524319 MGO524300:MGO524319 MQK524300:MQK524319 NAG524300:NAG524319 NKC524300:NKC524319 NTY524300:NTY524319 ODU524300:ODU524319 ONQ524300:ONQ524319 OXM524300:OXM524319 PHI524300:PHI524319 PRE524300:PRE524319 QBA524300:QBA524319 QKW524300:QKW524319 QUS524300:QUS524319 REO524300:REO524319 ROK524300:ROK524319 RYG524300:RYG524319 SIC524300:SIC524319 SRY524300:SRY524319 TBU524300:TBU524319 TLQ524300:TLQ524319 TVM524300:TVM524319 UFI524300:UFI524319 UPE524300:UPE524319 UZA524300:UZA524319 VIW524300:VIW524319 VSS524300:VSS524319 WCO524300:WCO524319 WMK524300:WMK524319 WWG524300:WWG524319 Y589836:Y589855 JU589836:JU589855 TQ589836:TQ589855 ADM589836:ADM589855 ANI589836:ANI589855 AXE589836:AXE589855 BHA589836:BHA589855 BQW589836:BQW589855 CAS589836:CAS589855 CKO589836:CKO589855 CUK589836:CUK589855 DEG589836:DEG589855 DOC589836:DOC589855 DXY589836:DXY589855 EHU589836:EHU589855 ERQ589836:ERQ589855 FBM589836:FBM589855 FLI589836:FLI589855 FVE589836:FVE589855 GFA589836:GFA589855 GOW589836:GOW589855 GYS589836:GYS589855 HIO589836:HIO589855 HSK589836:HSK589855 ICG589836:ICG589855 IMC589836:IMC589855 IVY589836:IVY589855 JFU589836:JFU589855 JPQ589836:JPQ589855 JZM589836:JZM589855 KJI589836:KJI589855 KTE589836:KTE589855 LDA589836:LDA589855 LMW589836:LMW589855 LWS589836:LWS589855 MGO589836:MGO589855 MQK589836:MQK589855 NAG589836:NAG589855 NKC589836:NKC589855 NTY589836:NTY589855 ODU589836:ODU589855 ONQ589836:ONQ589855 OXM589836:OXM589855 PHI589836:PHI589855 PRE589836:PRE589855 QBA589836:QBA589855 QKW589836:QKW589855 QUS589836:QUS589855 REO589836:REO589855 ROK589836:ROK589855 RYG589836:RYG589855 SIC589836:SIC589855 SRY589836:SRY589855 TBU589836:TBU589855 TLQ589836:TLQ589855 TVM589836:TVM589855 UFI589836:UFI589855 UPE589836:UPE589855 UZA589836:UZA589855 VIW589836:VIW589855 VSS589836:VSS589855 WCO589836:WCO589855 WMK589836:WMK589855 WWG589836:WWG589855 Y655372:Y655391 JU655372:JU655391 TQ655372:TQ655391 ADM655372:ADM655391 ANI655372:ANI655391 AXE655372:AXE655391 BHA655372:BHA655391 BQW655372:BQW655391 CAS655372:CAS655391 CKO655372:CKO655391 CUK655372:CUK655391 DEG655372:DEG655391 DOC655372:DOC655391 DXY655372:DXY655391 EHU655372:EHU655391 ERQ655372:ERQ655391 FBM655372:FBM655391 FLI655372:FLI655391 FVE655372:FVE655391 GFA655372:GFA655391 GOW655372:GOW655391 GYS655372:GYS655391 HIO655372:HIO655391 HSK655372:HSK655391 ICG655372:ICG655391 IMC655372:IMC655391 IVY655372:IVY655391 JFU655372:JFU655391 JPQ655372:JPQ655391 JZM655372:JZM655391 KJI655372:KJI655391 KTE655372:KTE655391 LDA655372:LDA655391 LMW655372:LMW655391 LWS655372:LWS655391 MGO655372:MGO655391 MQK655372:MQK655391 NAG655372:NAG655391 NKC655372:NKC655391 NTY655372:NTY655391 ODU655372:ODU655391 ONQ655372:ONQ655391 OXM655372:OXM655391 PHI655372:PHI655391 PRE655372:PRE655391 QBA655372:QBA655391 QKW655372:QKW655391 QUS655372:QUS655391 REO655372:REO655391 ROK655372:ROK655391 RYG655372:RYG655391 SIC655372:SIC655391 SRY655372:SRY655391 TBU655372:TBU655391 TLQ655372:TLQ655391 TVM655372:TVM655391 UFI655372:UFI655391 UPE655372:UPE655391 UZA655372:UZA655391 VIW655372:VIW655391 VSS655372:VSS655391 WCO655372:WCO655391 WMK655372:WMK655391 WWG655372:WWG655391 Y720908:Y720927 JU720908:JU720927 TQ720908:TQ720927 ADM720908:ADM720927 ANI720908:ANI720927 AXE720908:AXE720927 BHA720908:BHA720927 BQW720908:BQW720927 CAS720908:CAS720927 CKO720908:CKO720927 CUK720908:CUK720927 DEG720908:DEG720927 DOC720908:DOC720927 DXY720908:DXY720927 EHU720908:EHU720927 ERQ720908:ERQ720927 FBM720908:FBM720927 FLI720908:FLI720927 FVE720908:FVE720927 GFA720908:GFA720927 GOW720908:GOW720927 GYS720908:GYS720927 HIO720908:HIO720927 HSK720908:HSK720927 ICG720908:ICG720927 IMC720908:IMC720927 IVY720908:IVY720927 JFU720908:JFU720927 JPQ720908:JPQ720927 JZM720908:JZM720927 KJI720908:KJI720927 KTE720908:KTE720927 LDA720908:LDA720927 LMW720908:LMW720927 LWS720908:LWS720927 MGO720908:MGO720927 MQK720908:MQK720927 NAG720908:NAG720927 NKC720908:NKC720927 NTY720908:NTY720927 ODU720908:ODU720927 ONQ720908:ONQ720927 OXM720908:OXM720927 PHI720908:PHI720927 PRE720908:PRE720927 QBA720908:QBA720927 QKW720908:QKW720927 QUS720908:QUS720927 REO720908:REO720927 ROK720908:ROK720927 RYG720908:RYG720927 SIC720908:SIC720927 SRY720908:SRY720927 TBU720908:TBU720927 TLQ720908:TLQ720927 TVM720908:TVM720927 UFI720908:UFI720927 UPE720908:UPE720927 UZA720908:UZA720927 VIW720908:VIW720927 VSS720908:VSS720927 WCO720908:WCO720927 WMK720908:WMK720927 WWG720908:WWG720927 Y786444:Y786463 JU786444:JU786463 TQ786444:TQ786463 ADM786444:ADM786463 ANI786444:ANI786463 AXE786444:AXE786463 BHA786444:BHA786463 BQW786444:BQW786463 CAS786444:CAS786463 CKO786444:CKO786463 CUK786444:CUK786463 DEG786444:DEG786463 DOC786444:DOC786463 DXY786444:DXY786463 EHU786444:EHU786463 ERQ786444:ERQ786463 FBM786444:FBM786463 FLI786444:FLI786463 FVE786444:FVE786463 GFA786444:GFA786463 GOW786444:GOW786463 GYS786444:GYS786463 HIO786444:HIO786463 HSK786444:HSK786463 ICG786444:ICG786463 IMC786444:IMC786463 IVY786444:IVY786463 JFU786444:JFU786463 JPQ786444:JPQ786463 JZM786444:JZM786463 KJI786444:KJI786463 KTE786444:KTE786463 LDA786444:LDA786463 LMW786444:LMW786463 LWS786444:LWS786463 MGO786444:MGO786463 MQK786444:MQK786463 NAG786444:NAG786463 NKC786444:NKC786463 NTY786444:NTY786463 ODU786444:ODU786463 ONQ786444:ONQ786463 OXM786444:OXM786463 PHI786444:PHI786463 PRE786444:PRE786463 QBA786444:QBA786463 QKW786444:QKW786463 QUS786444:QUS786463 REO786444:REO786463 ROK786444:ROK786463 RYG786444:RYG786463 SIC786444:SIC786463 SRY786444:SRY786463 TBU786444:TBU786463 TLQ786444:TLQ786463 TVM786444:TVM786463 UFI786444:UFI786463 UPE786444:UPE786463 UZA786444:UZA786463 VIW786444:VIW786463 VSS786444:VSS786463 WCO786444:WCO786463 WMK786444:WMK786463 WWG786444:WWG786463 Y851980:Y851999 JU851980:JU851999 TQ851980:TQ851999 ADM851980:ADM851999 ANI851980:ANI851999 AXE851980:AXE851999 BHA851980:BHA851999 BQW851980:BQW851999 CAS851980:CAS851999 CKO851980:CKO851999 CUK851980:CUK851999 DEG851980:DEG851999 DOC851980:DOC851999 DXY851980:DXY851999 EHU851980:EHU851999 ERQ851980:ERQ851999 FBM851980:FBM851999 FLI851980:FLI851999 FVE851980:FVE851999 GFA851980:GFA851999 GOW851980:GOW851999 GYS851980:GYS851999 HIO851980:HIO851999 HSK851980:HSK851999 ICG851980:ICG851999 IMC851980:IMC851999 IVY851980:IVY851999 JFU851980:JFU851999 JPQ851980:JPQ851999 JZM851980:JZM851999 KJI851980:KJI851999 KTE851980:KTE851999 LDA851980:LDA851999 LMW851980:LMW851999 LWS851980:LWS851999 MGO851980:MGO851999 MQK851980:MQK851999 NAG851980:NAG851999 NKC851980:NKC851999 NTY851980:NTY851999 ODU851980:ODU851999 ONQ851980:ONQ851999 OXM851980:OXM851999 PHI851980:PHI851999 PRE851980:PRE851999 QBA851980:QBA851999 QKW851980:QKW851999 QUS851980:QUS851999 REO851980:REO851999 ROK851980:ROK851999 RYG851980:RYG851999 SIC851980:SIC851999 SRY851980:SRY851999 TBU851980:TBU851999 TLQ851980:TLQ851999 TVM851980:TVM851999 UFI851980:UFI851999 UPE851980:UPE851999 UZA851980:UZA851999 VIW851980:VIW851999 VSS851980:VSS851999 WCO851980:WCO851999 WMK851980:WMK851999 WWG851980:WWG851999 Y917516:Y917535 JU917516:JU917535 TQ917516:TQ917535 ADM917516:ADM917535 ANI917516:ANI917535 AXE917516:AXE917535 BHA917516:BHA917535 BQW917516:BQW917535 CAS917516:CAS917535 CKO917516:CKO917535 CUK917516:CUK917535 DEG917516:DEG917535 DOC917516:DOC917535 DXY917516:DXY917535 EHU917516:EHU917535 ERQ917516:ERQ917535 FBM917516:FBM917535 FLI917516:FLI917535 FVE917516:FVE917535 GFA917516:GFA917535 GOW917516:GOW917535 GYS917516:GYS917535 HIO917516:HIO917535 HSK917516:HSK917535 ICG917516:ICG917535 IMC917516:IMC917535 IVY917516:IVY917535 JFU917516:JFU917535 JPQ917516:JPQ917535 JZM917516:JZM917535 KJI917516:KJI917535 KTE917516:KTE917535 LDA917516:LDA917535 LMW917516:LMW917535 LWS917516:LWS917535 MGO917516:MGO917535 MQK917516:MQK917535 NAG917516:NAG917535 NKC917516:NKC917535 NTY917516:NTY917535 ODU917516:ODU917535 ONQ917516:ONQ917535 OXM917516:OXM917535 PHI917516:PHI917535 PRE917516:PRE917535 QBA917516:QBA917535 QKW917516:QKW917535 QUS917516:QUS917535 REO917516:REO917535 ROK917516:ROK917535 RYG917516:RYG917535 SIC917516:SIC917535 SRY917516:SRY917535 TBU917516:TBU917535 TLQ917516:TLQ917535 TVM917516:TVM917535 UFI917516:UFI917535 UPE917516:UPE917535 UZA917516:UZA917535 VIW917516:VIW917535 VSS917516:VSS917535 WCO917516:WCO917535 WMK917516:WMK917535 WWG917516:WWG917535 Y983052:Y983071 JU983052:JU983071 TQ983052:TQ983071 ADM983052:ADM983071 ANI983052:ANI983071 AXE983052:AXE983071 BHA983052:BHA983071 BQW983052:BQW983071 CAS983052:CAS983071 CKO983052:CKO983071 CUK983052:CUK983071 DEG983052:DEG983071 DOC983052:DOC983071 DXY983052:DXY983071 EHU983052:EHU983071 ERQ983052:ERQ983071 FBM983052:FBM983071 FLI983052:FLI983071 FVE983052:FVE983071 GFA983052:GFA983071 GOW983052:GOW983071 GYS983052:GYS983071 HIO983052:HIO983071 HSK983052:HSK983071 ICG983052:ICG983071 IMC983052:IMC983071 IVY983052:IVY983071 JFU983052:JFU983071 JPQ983052:JPQ983071 JZM983052:JZM983071 KJI983052:KJI983071 KTE983052:KTE983071 LDA983052:LDA983071 LMW983052:LMW983071 LWS983052:LWS983071 MGO983052:MGO983071 MQK983052:MQK983071 NAG983052:NAG983071 NKC983052:NKC983071 NTY983052:NTY983071 ODU983052:ODU983071 ONQ983052:ONQ983071 OXM983052:OXM983071 PHI983052:PHI983071 PRE983052:PRE983071 QBA983052:QBA983071 QKW983052:QKW983071 QUS983052:QUS983071 REO983052:REO983071 ROK983052:ROK983071 RYG983052:RYG983071 SIC983052:SIC983071 SRY983052:SRY983071 TBU983052:TBU983071 TLQ983052:TLQ983071 TVM983052:TVM983071 UFI983052:UFI983071 UPE983052:UPE983071 UZA983052:UZA983071 VIW983052:VIW983071 VSS983052:VSS983071 WCO983052:WCO983071 WMK983052:WMK983071 WWG983052:WWG983071">
      <formula1>$AT$15:$AT$17</formula1>
    </dataValidation>
    <dataValidation type="list" allowBlank="1" showInputMessage="1" showErrorMessage="1" sqref="AN7 KJ7 UF7 AEB7 ANX7 AXT7 BHP7 BRL7 CBH7 CLD7 CUZ7 DEV7 DOR7 DYN7 EIJ7 ESF7 FCB7 FLX7 FVT7 GFP7 GPL7 GZH7 HJD7 HSZ7 ICV7 IMR7 IWN7 JGJ7 JQF7 KAB7 KJX7 KTT7 LDP7 LNL7 LXH7 MHD7 MQZ7 NAV7 NKR7 NUN7 OEJ7 OOF7 OYB7 PHX7 PRT7 QBP7 QLL7 QVH7 RFD7 ROZ7 RYV7 SIR7 SSN7 TCJ7 TMF7 TWB7 UFX7 UPT7 UZP7 VJL7 VTH7 WDD7 WMZ7 WWV7 AN65543 KJ65543 UF65543 AEB65543 ANX65543 AXT65543 BHP65543 BRL65543 CBH65543 CLD65543 CUZ65543 DEV65543 DOR65543 DYN65543 EIJ65543 ESF65543 FCB65543 FLX65543 FVT65543 GFP65543 GPL65543 GZH65543 HJD65543 HSZ65543 ICV65543 IMR65543 IWN65543 JGJ65543 JQF65543 KAB65543 KJX65543 KTT65543 LDP65543 LNL65543 LXH65543 MHD65543 MQZ65543 NAV65543 NKR65543 NUN65543 OEJ65543 OOF65543 OYB65543 PHX65543 PRT65543 QBP65543 QLL65543 QVH65543 RFD65543 ROZ65543 RYV65543 SIR65543 SSN65543 TCJ65543 TMF65543 TWB65543 UFX65543 UPT65543 UZP65543 VJL65543 VTH65543 WDD65543 WMZ65543 WWV65543 AN131079 KJ131079 UF131079 AEB131079 ANX131079 AXT131079 BHP131079 BRL131079 CBH131079 CLD131079 CUZ131079 DEV131079 DOR131079 DYN131079 EIJ131079 ESF131079 FCB131079 FLX131079 FVT131079 GFP131079 GPL131079 GZH131079 HJD131079 HSZ131079 ICV131079 IMR131079 IWN131079 JGJ131079 JQF131079 KAB131079 KJX131079 KTT131079 LDP131079 LNL131079 LXH131079 MHD131079 MQZ131079 NAV131079 NKR131079 NUN131079 OEJ131079 OOF131079 OYB131079 PHX131079 PRT131079 QBP131079 QLL131079 QVH131079 RFD131079 ROZ131079 RYV131079 SIR131079 SSN131079 TCJ131079 TMF131079 TWB131079 UFX131079 UPT131079 UZP131079 VJL131079 VTH131079 WDD131079 WMZ131079 WWV131079 AN196615 KJ196615 UF196615 AEB196615 ANX196615 AXT196615 BHP196615 BRL196615 CBH196615 CLD196615 CUZ196615 DEV196615 DOR196615 DYN196615 EIJ196615 ESF196615 FCB196615 FLX196615 FVT196615 GFP196615 GPL196615 GZH196615 HJD196615 HSZ196615 ICV196615 IMR196615 IWN196615 JGJ196615 JQF196615 KAB196615 KJX196615 KTT196615 LDP196615 LNL196615 LXH196615 MHD196615 MQZ196615 NAV196615 NKR196615 NUN196615 OEJ196615 OOF196615 OYB196615 PHX196615 PRT196615 QBP196615 QLL196615 QVH196615 RFD196615 ROZ196615 RYV196615 SIR196615 SSN196615 TCJ196615 TMF196615 TWB196615 UFX196615 UPT196615 UZP196615 VJL196615 VTH196615 WDD196615 WMZ196615 WWV196615 AN262151 KJ262151 UF262151 AEB262151 ANX262151 AXT262151 BHP262151 BRL262151 CBH262151 CLD262151 CUZ262151 DEV262151 DOR262151 DYN262151 EIJ262151 ESF262151 FCB262151 FLX262151 FVT262151 GFP262151 GPL262151 GZH262151 HJD262151 HSZ262151 ICV262151 IMR262151 IWN262151 JGJ262151 JQF262151 KAB262151 KJX262151 KTT262151 LDP262151 LNL262151 LXH262151 MHD262151 MQZ262151 NAV262151 NKR262151 NUN262151 OEJ262151 OOF262151 OYB262151 PHX262151 PRT262151 QBP262151 QLL262151 QVH262151 RFD262151 ROZ262151 RYV262151 SIR262151 SSN262151 TCJ262151 TMF262151 TWB262151 UFX262151 UPT262151 UZP262151 VJL262151 VTH262151 WDD262151 WMZ262151 WWV262151 AN327687 KJ327687 UF327687 AEB327687 ANX327687 AXT327687 BHP327687 BRL327687 CBH327687 CLD327687 CUZ327687 DEV327687 DOR327687 DYN327687 EIJ327687 ESF327687 FCB327687 FLX327687 FVT327687 GFP327687 GPL327687 GZH327687 HJD327687 HSZ327687 ICV327687 IMR327687 IWN327687 JGJ327687 JQF327687 KAB327687 KJX327687 KTT327687 LDP327687 LNL327687 LXH327687 MHD327687 MQZ327687 NAV327687 NKR327687 NUN327687 OEJ327687 OOF327687 OYB327687 PHX327687 PRT327687 QBP327687 QLL327687 QVH327687 RFD327687 ROZ327687 RYV327687 SIR327687 SSN327687 TCJ327687 TMF327687 TWB327687 UFX327687 UPT327687 UZP327687 VJL327687 VTH327687 WDD327687 WMZ327687 WWV327687 AN393223 KJ393223 UF393223 AEB393223 ANX393223 AXT393223 BHP393223 BRL393223 CBH393223 CLD393223 CUZ393223 DEV393223 DOR393223 DYN393223 EIJ393223 ESF393223 FCB393223 FLX393223 FVT393223 GFP393223 GPL393223 GZH393223 HJD393223 HSZ393223 ICV393223 IMR393223 IWN393223 JGJ393223 JQF393223 KAB393223 KJX393223 KTT393223 LDP393223 LNL393223 LXH393223 MHD393223 MQZ393223 NAV393223 NKR393223 NUN393223 OEJ393223 OOF393223 OYB393223 PHX393223 PRT393223 QBP393223 QLL393223 QVH393223 RFD393223 ROZ393223 RYV393223 SIR393223 SSN393223 TCJ393223 TMF393223 TWB393223 UFX393223 UPT393223 UZP393223 VJL393223 VTH393223 WDD393223 WMZ393223 WWV393223 AN458759 KJ458759 UF458759 AEB458759 ANX458759 AXT458759 BHP458759 BRL458759 CBH458759 CLD458759 CUZ458759 DEV458759 DOR458759 DYN458759 EIJ458759 ESF458759 FCB458759 FLX458759 FVT458759 GFP458759 GPL458759 GZH458759 HJD458759 HSZ458759 ICV458759 IMR458759 IWN458759 JGJ458759 JQF458759 KAB458759 KJX458759 KTT458759 LDP458759 LNL458759 LXH458759 MHD458759 MQZ458759 NAV458759 NKR458759 NUN458759 OEJ458759 OOF458759 OYB458759 PHX458759 PRT458759 QBP458759 QLL458759 QVH458759 RFD458759 ROZ458759 RYV458759 SIR458759 SSN458759 TCJ458759 TMF458759 TWB458759 UFX458759 UPT458759 UZP458759 VJL458759 VTH458759 WDD458759 WMZ458759 WWV458759 AN524295 KJ524295 UF524295 AEB524295 ANX524295 AXT524295 BHP524295 BRL524295 CBH524295 CLD524295 CUZ524295 DEV524295 DOR524295 DYN524295 EIJ524295 ESF524295 FCB524295 FLX524295 FVT524295 GFP524295 GPL524295 GZH524295 HJD524295 HSZ524295 ICV524295 IMR524295 IWN524295 JGJ524295 JQF524295 KAB524295 KJX524295 KTT524295 LDP524295 LNL524295 LXH524295 MHD524295 MQZ524295 NAV524295 NKR524295 NUN524295 OEJ524295 OOF524295 OYB524295 PHX524295 PRT524295 QBP524295 QLL524295 QVH524295 RFD524295 ROZ524295 RYV524295 SIR524295 SSN524295 TCJ524295 TMF524295 TWB524295 UFX524295 UPT524295 UZP524295 VJL524295 VTH524295 WDD524295 WMZ524295 WWV524295 AN589831 KJ589831 UF589831 AEB589831 ANX589831 AXT589831 BHP589831 BRL589831 CBH589831 CLD589831 CUZ589831 DEV589831 DOR589831 DYN589831 EIJ589831 ESF589831 FCB589831 FLX589831 FVT589831 GFP589831 GPL589831 GZH589831 HJD589831 HSZ589831 ICV589831 IMR589831 IWN589831 JGJ589831 JQF589831 KAB589831 KJX589831 KTT589831 LDP589831 LNL589831 LXH589831 MHD589831 MQZ589831 NAV589831 NKR589831 NUN589831 OEJ589831 OOF589831 OYB589831 PHX589831 PRT589831 QBP589831 QLL589831 QVH589831 RFD589831 ROZ589831 RYV589831 SIR589831 SSN589831 TCJ589831 TMF589831 TWB589831 UFX589831 UPT589831 UZP589831 VJL589831 VTH589831 WDD589831 WMZ589831 WWV589831 AN655367 KJ655367 UF655367 AEB655367 ANX655367 AXT655367 BHP655367 BRL655367 CBH655367 CLD655367 CUZ655367 DEV655367 DOR655367 DYN655367 EIJ655367 ESF655367 FCB655367 FLX655367 FVT655367 GFP655367 GPL655367 GZH655367 HJD655367 HSZ655367 ICV655367 IMR655367 IWN655367 JGJ655367 JQF655367 KAB655367 KJX655367 KTT655367 LDP655367 LNL655367 LXH655367 MHD655367 MQZ655367 NAV655367 NKR655367 NUN655367 OEJ655367 OOF655367 OYB655367 PHX655367 PRT655367 QBP655367 QLL655367 QVH655367 RFD655367 ROZ655367 RYV655367 SIR655367 SSN655367 TCJ655367 TMF655367 TWB655367 UFX655367 UPT655367 UZP655367 VJL655367 VTH655367 WDD655367 WMZ655367 WWV655367 AN720903 KJ720903 UF720903 AEB720903 ANX720903 AXT720903 BHP720903 BRL720903 CBH720903 CLD720903 CUZ720903 DEV720903 DOR720903 DYN720903 EIJ720903 ESF720903 FCB720903 FLX720903 FVT720903 GFP720903 GPL720903 GZH720903 HJD720903 HSZ720903 ICV720903 IMR720903 IWN720903 JGJ720903 JQF720903 KAB720903 KJX720903 KTT720903 LDP720903 LNL720903 LXH720903 MHD720903 MQZ720903 NAV720903 NKR720903 NUN720903 OEJ720903 OOF720903 OYB720903 PHX720903 PRT720903 QBP720903 QLL720903 QVH720903 RFD720903 ROZ720903 RYV720903 SIR720903 SSN720903 TCJ720903 TMF720903 TWB720903 UFX720903 UPT720903 UZP720903 VJL720903 VTH720903 WDD720903 WMZ720903 WWV720903 AN786439 KJ786439 UF786439 AEB786439 ANX786439 AXT786439 BHP786439 BRL786439 CBH786439 CLD786439 CUZ786439 DEV786439 DOR786439 DYN786439 EIJ786439 ESF786439 FCB786439 FLX786439 FVT786439 GFP786439 GPL786439 GZH786439 HJD786439 HSZ786439 ICV786439 IMR786439 IWN786439 JGJ786439 JQF786439 KAB786439 KJX786439 KTT786439 LDP786439 LNL786439 LXH786439 MHD786439 MQZ786439 NAV786439 NKR786439 NUN786439 OEJ786439 OOF786439 OYB786439 PHX786439 PRT786439 QBP786439 QLL786439 QVH786439 RFD786439 ROZ786439 RYV786439 SIR786439 SSN786439 TCJ786439 TMF786439 TWB786439 UFX786439 UPT786439 UZP786439 VJL786439 VTH786439 WDD786439 WMZ786439 WWV786439 AN851975 KJ851975 UF851975 AEB851975 ANX851975 AXT851975 BHP851975 BRL851975 CBH851975 CLD851975 CUZ851975 DEV851975 DOR851975 DYN851975 EIJ851975 ESF851975 FCB851975 FLX851975 FVT851975 GFP851975 GPL851975 GZH851975 HJD851975 HSZ851975 ICV851975 IMR851975 IWN851975 JGJ851975 JQF851975 KAB851975 KJX851975 KTT851975 LDP851975 LNL851975 LXH851975 MHD851975 MQZ851975 NAV851975 NKR851975 NUN851975 OEJ851975 OOF851975 OYB851975 PHX851975 PRT851975 QBP851975 QLL851975 QVH851975 RFD851975 ROZ851975 RYV851975 SIR851975 SSN851975 TCJ851975 TMF851975 TWB851975 UFX851975 UPT851975 UZP851975 VJL851975 VTH851975 WDD851975 WMZ851975 WWV851975 AN917511 KJ917511 UF917511 AEB917511 ANX917511 AXT917511 BHP917511 BRL917511 CBH917511 CLD917511 CUZ917511 DEV917511 DOR917511 DYN917511 EIJ917511 ESF917511 FCB917511 FLX917511 FVT917511 GFP917511 GPL917511 GZH917511 HJD917511 HSZ917511 ICV917511 IMR917511 IWN917511 JGJ917511 JQF917511 KAB917511 KJX917511 KTT917511 LDP917511 LNL917511 LXH917511 MHD917511 MQZ917511 NAV917511 NKR917511 NUN917511 OEJ917511 OOF917511 OYB917511 PHX917511 PRT917511 QBP917511 QLL917511 QVH917511 RFD917511 ROZ917511 RYV917511 SIR917511 SSN917511 TCJ917511 TMF917511 TWB917511 UFX917511 UPT917511 UZP917511 VJL917511 VTH917511 WDD917511 WMZ917511 WWV917511 AN983047 KJ983047 UF983047 AEB983047 ANX983047 AXT983047 BHP983047 BRL983047 CBH983047 CLD983047 CUZ983047 DEV983047 DOR983047 DYN983047 EIJ983047 ESF983047 FCB983047 FLX983047 FVT983047 GFP983047 GPL983047 GZH983047 HJD983047 HSZ983047 ICV983047 IMR983047 IWN983047 JGJ983047 JQF983047 KAB983047 KJX983047 KTT983047 LDP983047 LNL983047 LXH983047 MHD983047 MQZ983047 NAV983047 NKR983047 NUN983047 OEJ983047 OOF983047 OYB983047 PHX983047 PRT983047 QBP983047 QLL983047 QVH983047 RFD983047 ROZ983047 RYV983047 SIR983047 SSN983047 TCJ983047 TMF983047 TWB983047 UFX983047 UPT983047 UZP983047 VJL983047 VTH983047 WDD983047 WMZ983047 WWV983047 AN20:AN22 KJ20:KJ22 UF20:UF22 AEB20:AEB22 ANX20:ANX22 AXT20:AXT22 BHP20:BHP22 BRL20:BRL22 CBH20:CBH22 CLD20:CLD22 CUZ20:CUZ22 DEV20:DEV22 DOR20:DOR22 DYN20:DYN22 EIJ20:EIJ22 ESF20:ESF22 FCB20:FCB22 FLX20:FLX22 FVT20:FVT22 GFP20:GFP22 GPL20:GPL22 GZH20:GZH22 HJD20:HJD22 HSZ20:HSZ22 ICV20:ICV22 IMR20:IMR22 IWN20:IWN22 JGJ20:JGJ22 JQF20:JQF22 KAB20:KAB22 KJX20:KJX22 KTT20:KTT22 LDP20:LDP22 LNL20:LNL22 LXH20:LXH22 MHD20:MHD22 MQZ20:MQZ22 NAV20:NAV22 NKR20:NKR22 NUN20:NUN22 OEJ20:OEJ22 OOF20:OOF22 OYB20:OYB22 PHX20:PHX22 PRT20:PRT22 QBP20:QBP22 QLL20:QLL22 QVH20:QVH22 RFD20:RFD22 ROZ20:ROZ22 RYV20:RYV22 SIR20:SIR22 SSN20:SSN22 TCJ20:TCJ22 TMF20:TMF22 TWB20:TWB22 UFX20:UFX22 UPT20:UPT22 UZP20:UZP22 VJL20:VJL22 VTH20:VTH22 WDD20:WDD22 WMZ20:WMZ22 WWV20:WWV22 AN65556:AN65558 KJ65556:KJ65558 UF65556:UF65558 AEB65556:AEB65558 ANX65556:ANX65558 AXT65556:AXT65558 BHP65556:BHP65558 BRL65556:BRL65558 CBH65556:CBH65558 CLD65556:CLD65558 CUZ65556:CUZ65558 DEV65556:DEV65558 DOR65556:DOR65558 DYN65556:DYN65558 EIJ65556:EIJ65558 ESF65556:ESF65558 FCB65556:FCB65558 FLX65556:FLX65558 FVT65556:FVT65558 GFP65556:GFP65558 GPL65556:GPL65558 GZH65556:GZH65558 HJD65556:HJD65558 HSZ65556:HSZ65558 ICV65556:ICV65558 IMR65556:IMR65558 IWN65556:IWN65558 JGJ65556:JGJ65558 JQF65556:JQF65558 KAB65556:KAB65558 KJX65556:KJX65558 KTT65556:KTT65558 LDP65556:LDP65558 LNL65556:LNL65558 LXH65556:LXH65558 MHD65556:MHD65558 MQZ65556:MQZ65558 NAV65556:NAV65558 NKR65556:NKR65558 NUN65556:NUN65558 OEJ65556:OEJ65558 OOF65556:OOF65558 OYB65556:OYB65558 PHX65556:PHX65558 PRT65556:PRT65558 QBP65556:QBP65558 QLL65556:QLL65558 QVH65556:QVH65558 RFD65556:RFD65558 ROZ65556:ROZ65558 RYV65556:RYV65558 SIR65556:SIR65558 SSN65556:SSN65558 TCJ65556:TCJ65558 TMF65556:TMF65558 TWB65556:TWB65558 UFX65556:UFX65558 UPT65556:UPT65558 UZP65556:UZP65558 VJL65556:VJL65558 VTH65556:VTH65558 WDD65556:WDD65558 WMZ65556:WMZ65558 WWV65556:WWV65558 AN131092:AN131094 KJ131092:KJ131094 UF131092:UF131094 AEB131092:AEB131094 ANX131092:ANX131094 AXT131092:AXT131094 BHP131092:BHP131094 BRL131092:BRL131094 CBH131092:CBH131094 CLD131092:CLD131094 CUZ131092:CUZ131094 DEV131092:DEV131094 DOR131092:DOR131094 DYN131092:DYN131094 EIJ131092:EIJ131094 ESF131092:ESF131094 FCB131092:FCB131094 FLX131092:FLX131094 FVT131092:FVT131094 GFP131092:GFP131094 GPL131092:GPL131094 GZH131092:GZH131094 HJD131092:HJD131094 HSZ131092:HSZ131094 ICV131092:ICV131094 IMR131092:IMR131094 IWN131092:IWN131094 JGJ131092:JGJ131094 JQF131092:JQF131094 KAB131092:KAB131094 KJX131092:KJX131094 KTT131092:KTT131094 LDP131092:LDP131094 LNL131092:LNL131094 LXH131092:LXH131094 MHD131092:MHD131094 MQZ131092:MQZ131094 NAV131092:NAV131094 NKR131092:NKR131094 NUN131092:NUN131094 OEJ131092:OEJ131094 OOF131092:OOF131094 OYB131092:OYB131094 PHX131092:PHX131094 PRT131092:PRT131094 QBP131092:QBP131094 QLL131092:QLL131094 QVH131092:QVH131094 RFD131092:RFD131094 ROZ131092:ROZ131094 RYV131092:RYV131094 SIR131092:SIR131094 SSN131092:SSN131094 TCJ131092:TCJ131094 TMF131092:TMF131094 TWB131092:TWB131094 UFX131092:UFX131094 UPT131092:UPT131094 UZP131092:UZP131094 VJL131092:VJL131094 VTH131092:VTH131094 WDD131092:WDD131094 WMZ131092:WMZ131094 WWV131092:WWV131094 AN196628:AN196630 KJ196628:KJ196630 UF196628:UF196630 AEB196628:AEB196630 ANX196628:ANX196630 AXT196628:AXT196630 BHP196628:BHP196630 BRL196628:BRL196630 CBH196628:CBH196630 CLD196628:CLD196630 CUZ196628:CUZ196630 DEV196628:DEV196630 DOR196628:DOR196630 DYN196628:DYN196630 EIJ196628:EIJ196630 ESF196628:ESF196630 FCB196628:FCB196630 FLX196628:FLX196630 FVT196628:FVT196630 GFP196628:GFP196630 GPL196628:GPL196630 GZH196628:GZH196630 HJD196628:HJD196630 HSZ196628:HSZ196630 ICV196628:ICV196630 IMR196628:IMR196630 IWN196628:IWN196630 JGJ196628:JGJ196630 JQF196628:JQF196630 KAB196628:KAB196630 KJX196628:KJX196630 KTT196628:KTT196630 LDP196628:LDP196630 LNL196628:LNL196630 LXH196628:LXH196630 MHD196628:MHD196630 MQZ196628:MQZ196630 NAV196628:NAV196630 NKR196628:NKR196630 NUN196628:NUN196630 OEJ196628:OEJ196630 OOF196628:OOF196630 OYB196628:OYB196630 PHX196628:PHX196630 PRT196628:PRT196630 QBP196628:QBP196630 QLL196628:QLL196630 QVH196628:QVH196630 RFD196628:RFD196630 ROZ196628:ROZ196630 RYV196628:RYV196630 SIR196628:SIR196630 SSN196628:SSN196630 TCJ196628:TCJ196630 TMF196628:TMF196630 TWB196628:TWB196630 UFX196628:UFX196630 UPT196628:UPT196630 UZP196628:UZP196630 VJL196628:VJL196630 VTH196628:VTH196630 WDD196628:WDD196630 WMZ196628:WMZ196630 WWV196628:WWV196630 AN262164:AN262166 KJ262164:KJ262166 UF262164:UF262166 AEB262164:AEB262166 ANX262164:ANX262166 AXT262164:AXT262166 BHP262164:BHP262166 BRL262164:BRL262166 CBH262164:CBH262166 CLD262164:CLD262166 CUZ262164:CUZ262166 DEV262164:DEV262166 DOR262164:DOR262166 DYN262164:DYN262166 EIJ262164:EIJ262166 ESF262164:ESF262166 FCB262164:FCB262166 FLX262164:FLX262166 FVT262164:FVT262166 GFP262164:GFP262166 GPL262164:GPL262166 GZH262164:GZH262166 HJD262164:HJD262166 HSZ262164:HSZ262166 ICV262164:ICV262166 IMR262164:IMR262166 IWN262164:IWN262166 JGJ262164:JGJ262166 JQF262164:JQF262166 KAB262164:KAB262166 KJX262164:KJX262166 KTT262164:KTT262166 LDP262164:LDP262166 LNL262164:LNL262166 LXH262164:LXH262166 MHD262164:MHD262166 MQZ262164:MQZ262166 NAV262164:NAV262166 NKR262164:NKR262166 NUN262164:NUN262166 OEJ262164:OEJ262166 OOF262164:OOF262166 OYB262164:OYB262166 PHX262164:PHX262166 PRT262164:PRT262166 QBP262164:QBP262166 QLL262164:QLL262166 QVH262164:QVH262166 RFD262164:RFD262166 ROZ262164:ROZ262166 RYV262164:RYV262166 SIR262164:SIR262166 SSN262164:SSN262166 TCJ262164:TCJ262166 TMF262164:TMF262166 TWB262164:TWB262166 UFX262164:UFX262166 UPT262164:UPT262166 UZP262164:UZP262166 VJL262164:VJL262166 VTH262164:VTH262166 WDD262164:WDD262166 WMZ262164:WMZ262166 WWV262164:WWV262166 AN327700:AN327702 KJ327700:KJ327702 UF327700:UF327702 AEB327700:AEB327702 ANX327700:ANX327702 AXT327700:AXT327702 BHP327700:BHP327702 BRL327700:BRL327702 CBH327700:CBH327702 CLD327700:CLD327702 CUZ327700:CUZ327702 DEV327700:DEV327702 DOR327700:DOR327702 DYN327700:DYN327702 EIJ327700:EIJ327702 ESF327700:ESF327702 FCB327700:FCB327702 FLX327700:FLX327702 FVT327700:FVT327702 GFP327700:GFP327702 GPL327700:GPL327702 GZH327700:GZH327702 HJD327700:HJD327702 HSZ327700:HSZ327702 ICV327700:ICV327702 IMR327700:IMR327702 IWN327700:IWN327702 JGJ327700:JGJ327702 JQF327700:JQF327702 KAB327700:KAB327702 KJX327700:KJX327702 KTT327700:KTT327702 LDP327700:LDP327702 LNL327700:LNL327702 LXH327700:LXH327702 MHD327700:MHD327702 MQZ327700:MQZ327702 NAV327700:NAV327702 NKR327700:NKR327702 NUN327700:NUN327702 OEJ327700:OEJ327702 OOF327700:OOF327702 OYB327700:OYB327702 PHX327700:PHX327702 PRT327700:PRT327702 QBP327700:QBP327702 QLL327700:QLL327702 QVH327700:QVH327702 RFD327700:RFD327702 ROZ327700:ROZ327702 RYV327700:RYV327702 SIR327700:SIR327702 SSN327700:SSN327702 TCJ327700:TCJ327702 TMF327700:TMF327702 TWB327700:TWB327702 UFX327700:UFX327702 UPT327700:UPT327702 UZP327700:UZP327702 VJL327700:VJL327702 VTH327700:VTH327702 WDD327700:WDD327702 WMZ327700:WMZ327702 WWV327700:WWV327702 AN393236:AN393238 KJ393236:KJ393238 UF393236:UF393238 AEB393236:AEB393238 ANX393236:ANX393238 AXT393236:AXT393238 BHP393236:BHP393238 BRL393236:BRL393238 CBH393236:CBH393238 CLD393236:CLD393238 CUZ393236:CUZ393238 DEV393236:DEV393238 DOR393236:DOR393238 DYN393236:DYN393238 EIJ393236:EIJ393238 ESF393236:ESF393238 FCB393236:FCB393238 FLX393236:FLX393238 FVT393236:FVT393238 GFP393236:GFP393238 GPL393236:GPL393238 GZH393236:GZH393238 HJD393236:HJD393238 HSZ393236:HSZ393238 ICV393236:ICV393238 IMR393236:IMR393238 IWN393236:IWN393238 JGJ393236:JGJ393238 JQF393236:JQF393238 KAB393236:KAB393238 KJX393236:KJX393238 KTT393236:KTT393238 LDP393236:LDP393238 LNL393236:LNL393238 LXH393236:LXH393238 MHD393236:MHD393238 MQZ393236:MQZ393238 NAV393236:NAV393238 NKR393236:NKR393238 NUN393236:NUN393238 OEJ393236:OEJ393238 OOF393236:OOF393238 OYB393236:OYB393238 PHX393236:PHX393238 PRT393236:PRT393238 QBP393236:QBP393238 QLL393236:QLL393238 QVH393236:QVH393238 RFD393236:RFD393238 ROZ393236:ROZ393238 RYV393236:RYV393238 SIR393236:SIR393238 SSN393236:SSN393238 TCJ393236:TCJ393238 TMF393236:TMF393238 TWB393236:TWB393238 UFX393236:UFX393238 UPT393236:UPT393238 UZP393236:UZP393238 VJL393236:VJL393238 VTH393236:VTH393238 WDD393236:WDD393238 WMZ393236:WMZ393238 WWV393236:WWV393238 AN458772:AN458774 KJ458772:KJ458774 UF458772:UF458774 AEB458772:AEB458774 ANX458772:ANX458774 AXT458772:AXT458774 BHP458772:BHP458774 BRL458772:BRL458774 CBH458772:CBH458774 CLD458772:CLD458774 CUZ458772:CUZ458774 DEV458772:DEV458774 DOR458772:DOR458774 DYN458772:DYN458774 EIJ458772:EIJ458774 ESF458772:ESF458774 FCB458772:FCB458774 FLX458772:FLX458774 FVT458772:FVT458774 GFP458772:GFP458774 GPL458772:GPL458774 GZH458772:GZH458774 HJD458772:HJD458774 HSZ458772:HSZ458774 ICV458772:ICV458774 IMR458772:IMR458774 IWN458772:IWN458774 JGJ458772:JGJ458774 JQF458772:JQF458774 KAB458772:KAB458774 KJX458772:KJX458774 KTT458772:KTT458774 LDP458772:LDP458774 LNL458772:LNL458774 LXH458772:LXH458774 MHD458772:MHD458774 MQZ458772:MQZ458774 NAV458772:NAV458774 NKR458772:NKR458774 NUN458772:NUN458774 OEJ458772:OEJ458774 OOF458772:OOF458774 OYB458772:OYB458774 PHX458772:PHX458774 PRT458772:PRT458774 QBP458772:QBP458774 QLL458772:QLL458774 QVH458772:QVH458774 RFD458772:RFD458774 ROZ458772:ROZ458774 RYV458772:RYV458774 SIR458772:SIR458774 SSN458772:SSN458774 TCJ458772:TCJ458774 TMF458772:TMF458774 TWB458772:TWB458774 UFX458772:UFX458774 UPT458772:UPT458774 UZP458772:UZP458774 VJL458772:VJL458774 VTH458772:VTH458774 WDD458772:WDD458774 WMZ458772:WMZ458774 WWV458772:WWV458774 AN524308:AN524310 KJ524308:KJ524310 UF524308:UF524310 AEB524308:AEB524310 ANX524308:ANX524310 AXT524308:AXT524310 BHP524308:BHP524310 BRL524308:BRL524310 CBH524308:CBH524310 CLD524308:CLD524310 CUZ524308:CUZ524310 DEV524308:DEV524310 DOR524308:DOR524310 DYN524308:DYN524310 EIJ524308:EIJ524310 ESF524308:ESF524310 FCB524308:FCB524310 FLX524308:FLX524310 FVT524308:FVT524310 GFP524308:GFP524310 GPL524308:GPL524310 GZH524308:GZH524310 HJD524308:HJD524310 HSZ524308:HSZ524310 ICV524308:ICV524310 IMR524308:IMR524310 IWN524308:IWN524310 JGJ524308:JGJ524310 JQF524308:JQF524310 KAB524308:KAB524310 KJX524308:KJX524310 KTT524308:KTT524310 LDP524308:LDP524310 LNL524308:LNL524310 LXH524308:LXH524310 MHD524308:MHD524310 MQZ524308:MQZ524310 NAV524308:NAV524310 NKR524308:NKR524310 NUN524308:NUN524310 OEJ524308:OEJ524310 OOF524308:OOF524310 OYB524308:OYB524310 PHX524308:PHX524310 PRT524308:PRT524310 QBP524308:QBP524310 QLL524308:QLL524310 QVH524308:QVH524310 RFD524308:RFD524310 ROZ524308:ROZ524310 RYV524308:RYV524310 SIR524308:SIR524310 SSN524308:SSN524310 TCJ524308:TCJ524310 TMF524308:TMF524310 TWB524308:TWB524310 UFX524308:UFX524310 UPT524308:UPT524310 UZP524308:UZP524310 VJL524308:VJL524310 VTH524308:VTH524310 WDD524308:WDD524310 WMZ524308:WMZ524310 WWV524308:WWV524310 AN589844:AN589846 KJ589844:KJ589846 UF589844:UF589846 AEB589844:AEB589846 ANX589844:ANX589846 AXT589844:AXT589846 BHP589844:BHP589846 BRL589844:BRL589846 CBH589844:CBH589846 CLD589844:CLD589846 CUZ589844:CUZ589846 DEV589844:DEV589846 DOR589844:DOR589846 DYN589844:DYN589846 EIJ589844:EIJ589846 ESF589844:ESF589846 FCB589844:FCB589846 FLX589844:FLX589846 FVT589844:FVT589846 GFP589844:GFP589846 GPL589844:GPL589846 GZH589844:GZH589846 HJD589844:HJD589846 HSZ589844:HSZ589846 ICV589844:ICV589846 IMR589844:IMR589846 IWN589844:IWN589846 JGJ589844:JGJ589846 JQF589844:JQF589846 KAB589844:KAB589846 KJX589844:KJX589846 KTT589844:KTT589846 LDP589844:LDP589846 LNL589844:LNL589846 LXH589844:LXH589846 MHD589844:MHD589846 MQZ589844:MQZ589846 NAV589844:NAV589846 NKR589844:NKR589846 NUN589844:NUN589846 OEJ589844:OEJ589846 OOF589844:OOF589846 OYB589844:OYB589846 PHX589844:PHX589846 PRT589844:PRT589846 QBP589844:QBP589846 QLL589844:QLL589846 QVH589844:QVH589846 RFD589844:RFD589846 ROZ589844:ROZ589846 RYV589844:RYV589846 SIR589844:SIR589846 SSN589844:SSN589846 TCJ589844:TCJ589846 TMF589844:TMF589846 TWB589844:TWB589846 UFX589844:UFX589846 UPT589844:UPT589846 UZP589844:UZP589846 VJL589844:VJL589846 VTH589844:VTH589846 WDD589844:WDD589846 WMZ589844:WMZ589846 WWV589844:WWV589846 AN655380:AN655382 KJ655380:KJ655382 UF655380:UF655382 AEB655380:AEB655382 ANX655380:ANX655382 AXT655380:AXT655382 BHP655380:BHP655382 BRL655380:BRL655382 CBH655380:CBH655382 CLD655380:CLD655382 CUZ655380:CUZ655382 DEV655380:DEV655382 DOR655380:DOR655382 DYN655380:DYN655382 EIJ655380:EIJ655382 ESF655380:ESF655382 FCB655380:FCB655382 FLX655380:FLX655382 FVT655380:FVT655382 GFP655380:GFP655382 GPL655380:GPL655382 GZH655380:GZH655382 HJD655380:HJD655382 HSZ655380:HSZ655382 ICV655380:ICV655382 IMR655380:IMR655382 IWN655380:IWN655382 JGJ655380:JGJ655382 JQF655380:JQF655382 KAB655380:KAB655382 KJX655380:KJX655382 KTT655380:KTT655382 LDP655380:LDP655382 LNL655380:LNL655382 LXH655380:LXH655382 MHD655380:MHD655382 MQZ655380:MQZ655382 NAV655380:NAV655382 NKR655380:NKR655382 NUN655380:NUN655382 OEJ655380:OEJ655382 OOF655380:OOF655382 OYB655380:OYB655382 PHX655380:PHX655382 PRT655380:PRT655382 QBP655380:QBP655382 QLL655380:QLL655382 QVH655380:QVH655382 RFD655380:RFD655382 ROZ655380:ROZ655382 RYV655380:RYV655382 SIR655380:SIR655382 SSN655380:SSN655382 TCJ655380:TCJ655382 TMF655380:TMF655382 TWB655380:TWB655382 UFX655380:UFX655382 UPT655380:UPT655382 UZP655380:UZP655382 VJL655380:VJL655382 VTH655380:VTH655382 WDD655380:WDD655382 WMZ655380:WMZ655382 WWV655380:WWV655382 AN720916:AN720918 KJ720916:KJ720918 UF720916:UF720918 AEB720916:AEB720918 ANX720916:ANX720918 AXT720916:AXT720918 BHP720916:BHP720918 BRL720916:BRL720918 CBH720916:CBH720918 CLD720916:CLD720918 CUZ720916:CUZ720918 DEV720916:DEV720918 DOR720916:DOR720918 DYN720916:DYN720918 EIJ720916:EIJ720918 ESF720916:ESF720918 FCB720916:FCB720918 FLX720916:FLX720918 FVT720916:FVT720918 GFP720916:GFP720918 GPL720916:GPL720918 GZH720916:GZH720918 HJD720916:HJD720918 HSZ720916:HSZ720918 ICV720916:ICV720918 IMR720916:IMR720918 IWN720916:IWN720918 JGJ720916:JGJ720918 JQF720916:JQF720918 KAB720916:KAB720918 KJX720916:KJX720918 KTT720916:KTT720918 LDP720916:LDP720918 LNL720916:LNL720918 LXH720916:LXH720918 MHD720916:MHD720918 MQZ720916:MQZ720918 NAV720916:NAV720918 NKR720916:NKR720918 NUN720916:NUN720918 OEJ720916:OEJ720918 OOF720916:OOF720918 OYB720916:OYB720918 PHX720916:PHX720918 PRT720916:PRT720918 QBP720916:QBP720918 QLL720916:QLL720918 QVH720916:QVH720918 RFD720916:RFD720918 ROZ720916:ROZ720918 RYV720916:RYV720918 SIR720916:SIR720918 SSN720916:SSN720918 TCJ720916:TCJ720918 TMF720916:TMF720918 TWB720916:TWB720918 UFX720916:UFX720918 UPT720916:UPT720918 UZP720916:UZP720918 VJL720916:VJL720918 VTH720916:VTH720918 WDD720916:WDD720918 WMZ720916:WMZ720918 WWV720916:WWV720918 AN786452:AN786454 KJ786452:KJ786454 UF786452:UF786454 AEB786452:AEB786454 ANX786452:ANX786454 AXT786452:AXT786454 BHP786452:BHP786454 BRL786452:BRL786454 CBH786452:CBH786454 CLD786452:CLD786454 CUZ786452:CUZ786454 DEV786452:DEV786454 DOR786452:DOR786454 DYN786452:DYN786454 EIJ786452:EIJ786454 ESF786452:ESF786454 FCB786452:FCB786454 FLX786452:FLX786454 FVT786452:FVT786454 GFP786452:GFP786454 GPL786452:GPL786454 GZH786452:GZH786454 HJD786452:HJD786454 HSZ786452:HSZ786454 ICV786452:ICV786454 IMR786452:IMR786454 IWN786452:IWN786454 JGJ786452:JGJ786454 JQF786452:JQF786454 KAB786452:KAB786454 KJX786452:KJX786454 KTT786452:KTT786454 LDP786452:LDP786454 LNL786452:LNL786454 LXH786452:LXH786454 MHD786452:MHD786454 MQZ786452:MQZ786454 NAV786452:NAV786454 NKR786452:NKR786454 NUN786452:NUN786454 OEJ786452:OEJ786454 OOF786452:OOF786454 OYB786452:OYB786454 PHX786452:PHX786454 PRT786452:PRT786454 QBP786452:QBP786454 QLL786452:QLL786454 QVH786452:QVH786454 RFD786452:RFD786454 ROZ786452:ROZ786454 RYV786452:RYV786454 SIR786452:SIR786454 SSN786452:SSN786454 TCJ786452:TCJ786454 TMF786452:TMF786454 TWB786452:TWB786454 UFX786452:UFX786454 UPT786452:UPT786454 UZP786452:UZP786454 VJL786452:VJL786454 VTH786452:VTH786454 WDD786452:WDD786454 WMZ786452:WMZ786454 WWV786452:WWV786454 AN851988:AN851990 KJ851988:KJ851990 UF851988:UF851990 AEB851988:AEB851990 ANX851988:ANX851990 AXT851988:AXT851990 BHP851988:BHP851990 BRL851988:BRL851990 CBH851988:CBH851990 CLD851988:CLD851990 CUZ851988:CUZ851990 DEV851988:DEV851990 DOR851988:DOR851990 DYN851988:DYN851990 EIJ851988:EIJ851990 ESF851988:ESF851990 FCB851988:FCB851990 FLX851988:FLX851990 FVT851988:FVT851990 GFP851988:GFP851990 GPL851988:GPL851990 GZH851988:GZH851990 HJD851988:HJD851990 HSZ851988:HSZ851990 ICV851988:ICV851990 IMR851988:IMR851990 IWN851988:IWN851990 JGJ851988:JGJ851990 JQF851988:JQF851990 KAB851988:KAB851990 KJX851988:KJX851990 KTT851988:KTT851990 LDP851988:LDP851990 LNL851988:LNL851990 LXH851988:LXH851990 MHD851988:MHD851990 MQZ851988:MQZ851990 NAV851988:NAV851990 NKR851988:NKR851990 NUN851988:NUN851990 OEJ851988:OEJ851990 OOF851988:OOF851990 OYB851988:OYB851990 PHX851988:PHX851990 PRT851988:PRT851990 QBP851988:QBP851990 QLL851988:QLL851990 QVH851988:QVH851990 RFD851988:RFD851990 ROZ851988:ROZ851990 RYV851988:RYV851990 SIR851988:SIR851990 SSN851988:SSN851990 TCJ851988:TCJ851990 TMF851988:TMF851990 TWB851988:TWB851990 UFX851988:UFX851990 UPT851988:UPT851990 UZP851988:UZP851990 VJL851988:VJL851990 VTH851988:VTH851990 WDD851988:WDD851990 WMZ851988:WMZ851990 WWV851988:WWV851990 AN917524:AN917526 KJ917524:KJ917526 UF917524:UF917526 AEB917524:AEB917526 ANX917524:ANX917526 AXT917524:AXT917526 BHP917524:BHP917526 BRL917524:BRL917526 CBH917524:CBH917526 CLD917524:CLD917526 CUZ917524:CUZ917526 DEV917524:DEV917526 DOR917524:DOR917526 DYN917524:DYN917526 EIJ917524:EIJ917526 ESF917524:ESF917526 FCB917524:FCB917526 FLX917524:FLX917526 FVT917524:FVT917526 GFP917524:GFP917526 GPL917524:GPL917526 GZH917524:GZH917526 HJD917524:HJD917526 HSZ917524:HSZ917526 ICV917524:ICV917526 IMR917524:IMR917526 IWN917524:IWN917526 JGJ917524:JGJ917526 JQF917524:JQF917526 KAB917524:KAB917526 KJX917524:KJX917526 KTT917524:KTT917526 LDP917524:LDP917526 LNL917524:LNL917526 LXH917524:LXH917526 MHD917524:MHD917526 MQZ917524:MQZ917526 NAV917524:NAV917526 NKR917524:NKR917526 NUN917524:NUN917526 OEJ917524:OEJ917526 OOF917524:OOF917526 OYB917524:OYB917526 PHX917524:PHX917526 PRT917524:PRT917526 QBP917524:QBP917526 QLL917524:QLL917526 QVH917524:QVH917526 RFD917524:RFD917526 ROZ917524:ROZ917526 RYV917524:RYV917526 SIR917524:SIR917526 SSN917524:SSN917526 TCJ917524:TCJ917526 TMF917524:TMF917526 TWB917524:TWB917526 UFX917524:UFX917526 UPT917524:UPT917526 UZP917524:UZP917526 VJL917524:VJL917526 VTH917524:VTH917526 WDD917524:WDD917526 WMZ917524:WMZ917526 WWV917524:WWV917526 AN983060:AN983062 KJ983060:KJ983062 UF983060:UF983062 AEB983060:AEB983062 ANX983060:ANX983062 AXT983060:AXT983062 BHP983060:BHP983062 BRL983060:BRL983062 CBH983060:CBH983062 CLD983060:CLD983062 CUZ983060:CUZ983062 DEV983060:DEV983062 DOR983060:DOR983062 DYN983060:DYN983062 EIJ983060:EIJ983062 ESF983060:ESF983062 FCB983060:FCB983062 FLX983060:FLX983062 FVT983060:FVT983062 GFP983060:GFP983062 GPL983060:GPL983062 GZH983060:GZH983062 HJD983060:HJD983062 HSZ983060:HSZ983062 ICV983060:ICV983062 IMR983060:IMR983062 IWN983060:IWN983062 JGJ983060:JGJ983062 JQF983060:JQF983062 KAB983060:KAB983062 KJX983060:KJX983062 KTT983060:KTT983062 LDP983060:LDP983062 LNL983060:LNL983062 LXH983060:LXH983062 MHD983060:MHD983062 MQZ983060:MQZ983062 NAV983060:NAV983062 NKR983060:NKR983062 NUN983060:NUN983062 OEJ983060:OEJ983062 OOF983060:OOF983062 OYB983060:OYB983062 PHX983060:PHX983062 PRT983060:PRT983062 QBP983060:QBP983062 QLL983060:QLL983062 QVH983060:QVH983062 RFD983060:RFD983062 ROZ983060:ROZ983062 RYV983060:RYV983062 SIR983060:SIR983062 SSN983060:SSN983062 TCJ983060:TCJ983062 TMF983060:TMF983062 TWB983060:TWB983062 UFX983060:UFX983062 UPT983060:UPT983062 UZP983060:UZP983062 VJL983060:VJL983062 VTH983060:VTH983062 WDD983060:WDD983062 WMZ983060:WMZ983062 WWV983060:WWV983062">
      <formula1>$BD$10:$BD$11</formula1>
    </dataValidation>
    <dataValidation type="list" allowBlank="1" showInputMessage="1" showErrorMessage="1" sqref="S12:X31 JO12:JT31 TK12:TP31 ADG12:ADL31 ANC12:ANH31 AWY12:AXD31 BGU12:BGZ31 BQQ12:BQV31 CAM12:CAR31 CKI12:CKN31 CUE12:CUJ31 DEA12:DEF31 DNW12:DOB31 DXS12:DXX31 EHO12:EHT31 ERK12:ERP31 FBG12:FBL31 FLC12:FLH31 FUY12:FVD31 GEU12:GEZ31 GOQ12:GOV31 GYM12:GYR31 HII12:HIN31 HSE12:HSJ31 ICA12:ICF31 ILW12:IMB31 IVS12:IVX31 JFO12:JFT31 JPK12:JPP31 JZG12:JZL31 KJC12:KJH31 KSY12:KTD31 LCU12:LCZ31 LMQ12:LMV31 LWM12:LWR31 MGI12:MGN31 MQE12:MQJ31 NAA12:NAF31 NJW12:NKB31 NTS12:NTX31 ODO12:ODT31 ONK12:ONP31 OXG12:OXL31 PHC12:PHH31 PQY12:PRD31 QAU12:QAZ31 QKQ12:QKV31 QUM12:QUR31 REI12:REN31 ROE12:ROJ31 RYA12:RYF31 SHW12:SIB31 SRS12:SRX31 TBO12:TBT31 TLK12:TLP31 TVG12:TVL31 UFC12:UFH31 UOY12:UPD31 UYU12:UYZ31 VIQ12:VIV31 VSM12:VSR31 WCI12:WCN31 WME12:WMJ31 WWA12:WWF31 S65548:X65567 JO65548:JT65567 TK65548:TP65567 ADG65548:ADL65567 ANC65548:ANH65567 AWY65548:AXD65567 BGU65548:BGZ65567 BQQ65548:BQV65567 CAM65548:CAR65567 CKI65548:CKN65567 CUE65548:CUJ65567 DEA65548:DEF65567 DNW65548:DOB65567 DXS65548:DXX65567 EHO65548:EHT65567 ERK65548:ERP65567 FBG65548:FBL65567 FLC65548:FLH65567 FUY65548:FVD65567 GEU65548:GEZ65567 GOQ65548:GOV65567 GYM65548:GYR65567 HII65548:HIN65567 HSE65548:HSJ65567 ICA65548:ICF65567 ILW65548:IMB65567 IVS65548:IVX65567 JFO65548:JFT65567 JPK65548:JPP65567 JZG65548:JZL65567 KJC65548:KJH65567 KSY65548:KTD65567 LCU65548:LCZ65567 LMQ65548:LMV65567 LWM65548:LWR65567 MGI65548:MGN65567 MQE65548:MQJ65567 NAA65548:NAF65567 NJW65548:NKB65567 NTS65548:NTX65567 ODO65548:ODT65567 ONK65548:ONP65567 OXG65548:OXL65567 PHC65548:PHH65567 PQY65548:PRD65567 QAU65548:QAZ65567 QKQ65548:QKV65567 QUM65548:QUR65567 REI65548:REN65567 ROE65548:ROJ65567 RYA65548:RYF65567 SHW65548:SIB65567 SRS65548:SRX65567 TBO65548:TBT65567 TLK65548:TLP65567 TVG65548:TVL65567 UFC65548:UFH65567 UOY65548:UPD65567 UYU65548:UYZ65567 VIQ65548:VIV65567 VSM65548:VSR65567 WCI65548:WCN65567 WME65548:WMJ65567 WWA65548:WWF65567 S131084:X131103 JO131084:JT131103 TK131084:TP131103 ADG131084:ADL131103 ANC131084:ANH131103 AWY131084:AXD131103 BGU131084:BGZ131103 BQQ131084:BQV131103 CAM131084:CAR131103 CKI131084:CKN131103 CUE131084:CUJ131103 DEA131084:DEF131103 DNW131084:DOB131103 DXS131084:DXX131103 EHO131084:EHT131103 ERK131084:ERP131103 FBG131084:FBL131103 FLC131084:FLH131103 FUY131084:FVD131103 GEU131084:GEZ131103 GOQ131084:GOV131103 GYM131084:GYR131103 HII131084:HIN131103 HSE131084:HSJ131103 ICA131084:ICF131103 ILW131084:IMB131103 IVS131084:IVX131103 JFO131084:JFT131103 JPK131084:JPP131103 JZG131084:JZL131103 KJC131084:KJH131103 KSY131084:KTD131103 LCU131084:LCZ131103 LMQ131084:LMV131103 LWM131084:LWR131103 MGI131084:MGN131103 MQE131084:MQJ131103 NAA131084:NAF131103 NJW131084:NKB131103 NTS131084:NTX131103 ODO131084:ODT131103 ONK131084:ONP131103 OXG131084:OXL131103 PHC131084:PHH131103 PQY131084:PRD131103 QAU131084:QAZ131103 QKQ131084:QKV131103 QUM131084:QUR131103 REI131084:REN131103 ROE131084:ROJ131103 RYA131084:RYF131103 SHW131084:SIB131103 SRS131084:SRX131103 TBO131084:TBT131103 TLK131084:TLP131103 TVG131084:TVL131103 UFC131084:UFH131103 UOY131084:UPD131103 UYU131084:UYZ131103 VIQ131084:VIV131103 VSM131084:VSR131103 WCI131084:WCN131103 WME131084:WMJ131103 WWA131084:WWF131103 S196620:X196639 JO196620:JT196639 TK196620:TP196639 ADG196620:ADL196639 ANC196620:ANH196639 AWY196620:AXD196639 BGU196620:BGZ196639 BQQ196620:BQV196639 CAM196620:CAR196639 CKI196620:CKN196639 CUE196620:CUJ196639 DEA196620:DEF196639 DNW196620:DOB196639 DXS196620:DXX196639 EHO196620:EHT196639 ERK196620:ERP196639 FBG196620:FBL196639 FLC196620:FLH196639 FUY196620:FVD196639 GEU196620:GEZ196639 GOQ196620:GOV196639 GYM196620:GYR196639 HII196620:HIN196639 HSE196620:HSJ196639 ICA196620:ICF196639 ILW196620:IMB196639 IVS196620:IVX196639 JFO196620:JFT196639 JPK196620:JPP196639 JZG196620:JZL196639 KJC196620:KJH196639 KSY196620:KTD196639 LCU196620:LCZ196639 LMQ196620:LMV196639 LWM196620:LWR196639 MGI196620:MGN196639 MQE196620:MQJ196639 NAA196620:NAF196639 NJW196620:NKB196639 NTS196620:NTX196639 ODO196620:ODT196639 ONK196620:ONP196639 OXG196620:OXL196639 PHC196620:PHH196639 PQY196620:PRD196639 QAU196620:QAZ196639 QKQ196620:QKV196639 QUM196620:QUR196639 REI196620:REN196639 ROE196620:ROJ196639 RYA196620:RYF196639 SHW196620:SIB196639 SRS196620:SRX196639 TBO196620:TBT196639 TLK196620:TLP196639 TVG196620:TVL196639 UFC196620:UFH196639 UOY196620:UPD196639 UYU196620:UYZ196639 VIQ196620:VIV196639 VSM196620:VSR196639 WCI196620:WCN196639 WME196620:WMJ196639 WWA196620:WWF196639 S262156:X262175 JO262156:JT262175 TK262156:TP262175 ADG262156:ADL262175 ANC262156:ANH262175 AWY262156:AXD262175 BGU262156:BGZ262175 BQQ262156:BQV262175 CAM262156:CAR262175 CKI262156:CKN262175 CUE262156:CUJ262175 DEA262156:DEF262175 DNW262156:DOB262175 DXS262156:DXX262175 EHO262156:EHT262175 ERK262156:ERP262175 FBG262156:FBL262175 FLC262156:FLH262175 FUY262156:FVD262175 GEU262156:GEZ262175 GOQ262156:GOV262175 GYM262156:GYR262175 HII262156:HIN262175 HSE262156:HSJ262175 ICA262156:ICF262175 ILW262156:IMB262175 IVS262156:IVX262175 JFO262156:JFT262175 JPK262156:JPP262175 JZG262156:JZL262175 KJC262156:KJH262175 KSY262156:KTD262175 LCU262156:LCZ262175 LMQ262156:LMV262175 LWM262156:LWR262175 MGI262156:MGN262175 MQE262156:MQJ262175 NAA262156:NAF262175 NJW262156:NKB262175 NTS262156:NTX262175 ODO262156:ODT262175 ONK262156:ONP262175 OXG262156:OXL262175 PHC262156:PHH262175 PQY262156:PRD262175 QAU262156:QAZ262175 QKQ262156:QKV262175 QUM262156:QUR262175 REI262156:REN262175 ROE262156:ROJ262175 RYA262156:RYF262175 SHW262156:SIB262175 SRS262156:SRX262175 TBO262156:TBT262175 TLK262156:TLP262175 TVG262156:TVL262175 UFC262156:UFH262175 UOY262156:UPD262175 UYU262156:UYZ262175 VIQ262156:VIV262175 VSM262156:VSR262175 WCI262156:WCN262175 WME262156:WMJ262175 WWA262156:WWF262175 S327692:X327711 JO327692:JT327711 TK327692:TP327711 ADG327692:ADL327711 ANC327692:ANH327711 AWY327692:AXD327711 BGU327692:BGZ327711 BQQ327692:BQV327711 CAM327692:CAR327711 CKI327692:CKN327711 CUE327692:CUJ327711 DEA327692:DEF327711 DNW327692:DOB327711 DXS327692:DXX327711 EHO327692:EHT327711 ERK327692:ERP327711 FBG327692:FBL327711 FLC327692:FLH327711 FUY327692:FVD327711 GEU327692:GEZ327711 GOQ327692:GOV327711 GYM327692:GYR327711 HII327692:HIN327711 HSE327692:HSJ327711 ICA327692:ICF327711 ILW327692:IMB327711 IVS327692:IVX327711 JFO327692:JFT327711 JPK327692:JPP327711 JZG327692:JZL327711 KJC327692:KJH327711 KSY327692:KTD327711 LCU327692:LCZ327711 LMQ327692:LMV327711 LWM327692:LWR327711 MGI327692:MGN327711 MQE327692:MQJ327711 NAA327692:NAF327711 NJW327692:NKB327711 NTS327692:NTX327711 ODO327692:ODT327711 ONK327692:ONP327711 OXG327692:OXL327711 PHC327692:PHH327711 PQY327692:PRD327711 QAU327692:QAZ327711 QKQ327692:QKV327711 QUM327692:QUR327711 REI327692:REN327711 ROE327692:ROJ327711 RYA327692:RYF327711 SHW327692:SIB327711 SRS327692:SRX327711 TBO327692:TBT327711 TLK327692:TLP327711 TVG327692:TVL327711 UFC327692:UFH327711 UOY327692:UPD327711 UYU327692:UYZ327711 VIQ327692:VIV327711 VSM327692:VSR327711 WCI327692:WCN327711 WME327692:WMJ327711 WWA327692:WWF327711 S393228:X393247 JO393228:JT393247 TK393228:TP393247 ADG393228:ADL393247 ANC393228:ANH393247 AWY393228:AXD393247 BGU393228:BGZ393247 BQQ393228:BQV393247 CAM393228:CAR393247 CKI393228:CKN393247 CUE393228:CUJ393247 DEA393228:DEF393247 DNW393228:DOB393247 DXS393228:DXX393247 EHO393228:EHT393247 ERK393228:ERP393247 FBG393228:FBL393247 FLC393228:FLH393247 FUY393228:FVD393247 GEU393228:GEZ393247 GOQ393228:GOV393247 GYM393228:GYR393247 HII393228:HIN393247 HSE393228:HSJ393247 ICA393228:ICF393247 ILW393228:IMB393247 IVS393228:IVX393247 JFO393228:JFT393247 JPK393228:JPP393247 JZG393228:JZL393247 KJC393228:KJH393247 KSY393228:KTD393247 LCU393228:LCZ393247 LMQ393228:LMV393247 LWM393228:LWR393247 MGI393228:MGN393247 MQE393228:MQJ393247 NAA393228:NAF393247 NJW393228:NKB393247 NTS393228:NTX393247 ODO393228:ODT393247 ONK393228:ONP393247 OXG393228:OXL393247 PHC393228:PHH393247 PQY393228:PRD393247 QAU393228:QAZ393247 QKQ393228:QKV393247 QUM393228:QUR393247 REI393228:REN393247 ROE393228:ROJ393247 RYA393228:RYF393247 SHW393228:SIB393247 SRS393228:SRX393247 TBO393228:TBT393247 TLK393228:TLP393247 TVG393228:TVL393247 UFC393228:UFH393247 UOY393228:UPD393247 UYU393228:UYZ393247 VIQ393228:VIV393247 VSM393228:VSR393247 WCI393228:WCN393247 WME393228:WMJ393247 WWA393228:WWF393247 S458764:X458783 JO458764:JT458783 TK458764:TP458783 ADG458764:ADL458783 ANC458764:ANH458783 AWY458764:AXD458783 BGU458764:BGZ458783 BQQ458764:BQV458783 CAM458764:CAR458783 CKI458764:CKN458783 CUE458764:CUJ458783 DEA458764:DEF458783 DNW458764:DOB458783 DXS458764:DXX458783 EHO458764:EHT458783 ERK458764:ERP458783 FBG458764:FBL458783 FLC458764:FLH458783 FUY458764:FVD458783 GEU458764:GEZ458783 GOQ458764:GOV458783 GYM458764:GYR458783 HII458764:HIN458783 HSE458764:HSJ458783 ICA458764:ICF458783 ILW458764:IMB458783 IVS458764:IVX458783 JFO458764:JFT458783 JPK458764:JPP458783 JZG458764:JZL458783 KJC458764:KJH458783 KSY458764:KTD458783 LCU458764:LCZ458783 LMQ458764:LMV458783 LWM458764:LWR458783 MGI458764:MGN458783 MQE458764:MQJ458783 NAA458764:NAF458783 NJW458764:NKB458783 NTS458764:NTX458783 ODO458764:ODT458783 ONK458764:ONP458783 OXG458764:OXL458783 PHC458764:PHH458783 PQY458764:PRD458783 QAU458764:QAZ458783 QKQ458764:QKV458783 QUM458764:QUR458783 REI458764:REN458783 ROE458764:ROJ458783 RYA458764:RYF458783 SHW458764:SIB458783 SRS458764:SRX458783 TBO458764:TBT458783 TLK458764:TLP458783 TVG458764:TVL458783 UFC458764:UFH458783 UOY458764:UPD458783 UYU458764:UYZ458783 VIQ458764:VIV458783 VSM458764:VSR458783 WCI458764:WCN458783 WME458764:WMJ458783 WWA458764:WWF458783 S524300:X524319 JO524300:JT524319 TK524300:TP524319 ADG524300:ADL524319 ANC524300:ANH524319 AWY524300:AXD524319 BGU524300:BGZ524319 BQQ524300:BQV524319 CAM524300:CAR524319 CKI524300:CKN524319 CUE524300:CUJ524319 DEA524300:DEF524319 DNW524300:DOB524319 DXS524300:DXX524319 EHO524300:EHT524319 ERK524300:ERP524319 FBG524300:FBL524319 FLC524300:FLH524319 FUY524300:FVD524319 GEU524300:GEZ524319 GOQ524300:GOV524319 GYM524300:GYR524319 HII524300:HIN524319 HSE524300:HSJ524319 ICA524300:ICF524319 ILW524300:IMB524319 IVS524300:IVX524319 JFO524300:JFT524319 JPK524300:JPP524319 JZG524300:JZL524319 KJC524300:KJH524319 KSY524300:KTD524319 LCU524300:LCZ524319 LMQ524300:LMV524319 LWM524300:LWR524319 MGI524300:MGN524319 MQE524300:MQJ524319 NAA524300:NAF524319 NJW524300:NKB524319 NTS524300:NTX524319 ODO524300:ODT524319 ONK524300:ONP524319 OXG524300:OXL524319 PHC524300:PHH524319 PQY524300:PRD524319 QAU524300:QAZ524319 QKQ524300:QKV524319 QUM524300:QUR524319 REI524300:REN524319 ROE524300:ROJ524319 RYA524300:RYF524319 SHW524300:SIB524319 SRS524300:SRX524319 TBO524300:TBT524319 TLK524300:TLP524319 TVG524300:TVL524319 UFC524300:UFH524319 UOY524300:UPD524319 UYU524300:UYZ524319 VIQ524300:VIV524319 VSM524300:VSR524319 WCI524300:WCN524319 WME524300:WMJ524319 WWA524300:WWF524319 S589836:X589855 JO589836:JT589855 TK589836:TP589855 ADG589836:ADL589855 ANC589836:ANH589855 AWY589836:AXD589855 BGU589836:BGZ589855 BQQ589836:BQV589855 CAM589836:CAR589855 CKI589836:CKN589855 CUE589836:CUJ589855 DEA589836:DEF589855 DNW589836:DOB589855 DXS589836:DXX589855 EHO589836:EHT589855 ERK589836:ERP589855 FBG589836:FBL589855 FLC589836:FLH589855 FUY589836:FVD589855 GEU589836:GEZ589855 GOQ589836:GOV589855 GYM589836:GYR589855 HII589836:HIN589855 HSE589836:HSJ589855 ICA589836:ICF589855 ILW589836:IMB589855 IVS589836:IVX589855 JFO589836:JFT589855 JPK589836:JPP589855 JZG589836:JZL589855 KJC589836:KJH589855 KSY589836:KTD589855 LCU589836:LCZ589855 LMQ589836:LMV589855 LWM589836:LWR589855 MGI589836:MGN589855 MQE589836:MQJ589855 NAA589836:NAF589855 NJW589836:NKB589855 NTS589836:NTX589855 ODO589836:ODT589855 ONK589836:ONP589855 OXG589836:OXL589855 PHC589836:PHH589855 PQY589836:PRD589855 QAU589836:QAZ589855 QKQ589836:QKV589855 QUM589836:QUR589855 REI589836:REN589855 ROE589836:ROJ589855 RYA589836:RYF589855 SHW589836:SIB589855 SRS589836:SRX589855 TBO589836:TBT589855 TLK589836:TLP589855 TVG589836:TVL589855 UFC589836:UFH589855 UOY589836:UPD589855 UYU589836:UYZ589855 VIQ589836:VIV589855 VSM589836:VSR589855 WCI589836:WCN589855 WME589836:WMJ589855 WWA589836:WWF589855 S655372:X655391 JO655372:JT655391 TK655372:TP655391 ADG655372:ADL655391 ANC655372:ANH655391 AWY655372:AXD655391 BGU655372:BGZ655391 BQQ655372:BQV655391 CAM655372:CAR655391 CKI655372:CKN655391 CUE655372:CUJ655391 DEA655372:DEF655391 DNW655372:DOB655391 DXS655372:DXX655391 EHO655372:EHT655391 ERK655372:ERP655391 FBG655372:FBL655391 FLC655372:FLH655391 FUY655372:FVD655391 GEU655372:GEZ655391 GOQ655372:GOV655391 GYM655372:GYR655391 HII655372:HIN655391 HSE655372:HSJ655391 ICA655372:ICF655391 ILW655372:IMB655391 IVS655372:IVX655391 JFO655372:JFT655391 JPK655372:JPP655391 JZG655372:JZL655391 KJC655372:KJH655391 KSY655372:KTD655391 LCU655372:LCZ655391 LMQ655372:LMV655391 LWM655372:LWR655391 MGI655372:MGN655391 MQE655372:MQJ655391 NAA655372:NAF655391 NJW655372:NKB655391 NTS655372:NTX655391 ODO655372:ODT655391 ONK655372:ONP655391 OXG655372:OXL655391 PHC655372:PHH655391 PQY655372:PRD655391 QAU655372:QAZ655391 QKQ655372:QKV655391 QUM655372:QUR655391 REI655372:REN655391 ROE655372:ROJ655391 RYA655372:RYF655391 SHW655372:SIB655391 SRS655372:SRX655391 TBO655372:TBT655391 TLK655372:TLP655391 TVG655372:TVL655391 UFC655372:UFH655391 UOY655372:UPD655391 UYU655372:UYZ655391 VIQ655372:VIV655391 VSM655372:VSR655391 WCI655372:WCN655391 WME655372:WMJ655391 WWA655372:WWF655391 S720908:X720927 JO720908:JT720927 TK720908:TP720927 ADG720908:ADL720927 ANC720908:ANH720927 AWY720908:AXD720927 BGU720908:BGZ720927 BQQ720908:BQV720927 CAM720908:CAR720927 CKI720908:CKN720927 CUE720908:CUJ720927 DEA720908:DEF720927 DNW720908:DOB720927 DXS720908:DXX720927 EHO720908:EHT720927 ERK720908:ERP720927 FBG720908:FBL720927 FLC720908:FLH720927 FUY720908:FVD720927 GEU720908:GEZ720927 GOQ720908:GOV720927 GYM720908:GYR720927 HII720908:HIN720927 HSE720908:HSJ720927 ICA720908:ICF720927 ILW720908:IMB720927 IVS720908:IVX720927 JFO720908:JFT720927 JPK720908:JPP720927 JZG720908:JZL720927 KJC720908:KJH720927 KSY720908:KTD720927 LCU720908:LCZ720927 LMQ720908:LMV720927 LWM720908:LWR720927 MGI720908:MGN720927 MQE720908:MQJ720927 NAA720908:NAF720927 NJW720908:NKB720927 NTS720908:NTX720927 ODO720908:ODT720927 ONK720908:ONP720927 OXG720908:OXL720927 PHC720908:PHH720927 PQY720908:PRD720927 QAU720908:QAZ720927 QKQ720908:QKV720927 QUM720908:QUR720927 REI720908:REN720927 ROE720908:ROJ720927 RYA720908:RYF720927 SHW720908:SIB720927 SRS720908:SRX720927 TBO720908:TBT720927 TLK720908:TLP720927 TVG720908:TVL720927 UFC720908:UFH720927 UOY720908:UPD720927 UYU720908:UYZ720927 VIQ720908:VIV720927 VSM720908:VSR720927 WCI720908:WCN720927 WME720908:WMJ720927 WWA720908:WWF720927 S786444:X786463 JO786444:JT786463 TK786444:TP786463 ADG786444:ADL786463 ANC786444:ANH786463 AWY786444:AXD786463 BGU786444:BGZ786463 BQQ786444:BQV786463 CAM786444:CAR786463 CKI786444:CKN786463 CUE786444:CUJ786463 DEA786444:DEF786463 DNW786444:DOB786463 DXS786444:DXX786463 EHO786444:EHT786463 ERK786444:ERP786463 FBG786444:FBL786463 FLC786444:FLH786463 FUY786444:FVD786463 GEU786444:GEZ786463 GOQ786444:GOV786463 GYM786444:GYR786463 HII786444:HIN786463 HSE786444:HSJ786463 ICA786444:ICF786463 ILW786444:IMB786463 IVS786444:IVX786463 JFO786444:JFT786463 JPK786444:JPP786463 JZG786444:JZL786463 KJC786444:KJH786463 KSY786444:KTD786463 LCU786444:LCZ786463 LMQ786444:LMV786463 LWM786444:LWR786463 MGI786444:MGN786463 MQE786444:MQJ786463 NAA786444:NAF786463 NJW786444:NKB786463 NTS786444:NTX786463 ODO786444:ODT786463 ONK786444:ONP786463 OXG786444:OXL786463 PHC786444:PHH786463 PQY786444:PRD786463 QAU786444:QAZ786463 QKQ786444:QKV786463 QUM786444:QUR786463 REI786444:REN786463 ROE786444:ROJ786463 RYA786444:RYF786463 SHW786444:SIB786463 SRS786444:SRX786463 TBO786444:TBT786463 TLK786444:TLP786463 TVG786444:TVL786463 UFC786444:UFH786463 UOY786444:UPD786463 UYU786444:UYZ786463 VIQ786444:VIV786463 VSM786444:VSR786463 WCI786444:WCN786463 WME786444:WMJ786463 WWA786444:WWF786463 S851980:X851999 JO851980:JT851999 TK851980:TP851999 ADG851980:ADL851999 ANC851980:ANH851999 AWY851980:AXD851999 BGU851980:BGZ851999 BQQ851980:BQV851999 CAM851980:CAR851999 CKI851980:CKN851999 CUE851980:CUJ851999 DEA851980:DEF851999 DNW851980:DOB851999 DXS851980:DXX851999 EHO851980:EHT851999 ERK851980:ERP851999 FBG851980:FBL851999 FLC851980:FLH851999 FUY851980:FVD851999 GEU851980:GEZ851999 GOQ851980:GOV851999 GYM851980:GYR851999 HII851980:HIN851999 HSE851980:HSJ851999 ICA851980:ICF851999 ILW851980:IMB851999 IVS851980:IVX851999 JFO851980:JFT851999 JPK851980:JPP851999 JZG851980:JZL851999 KJC851980:KJH851999 KSY851980:KTD851999 LCU851980:LCZ851999 LMQ851980:LMV851999 LWM851980:LWR851999 MGI851980:MGN851999 MQE851980:MQJ851999 NAA851980:NAF851999 NJW851980:NKB851999 NTS851980:NTX851999 ODO851980:ODT851999 ONK851980:ONP851999 OXG851980:OXL851999 PHC851980:PHH851999 PQY851980:PRD851999 QAU851980:QAZ851999 QKQ851980:QKV851999 QUM851980:QUR851999 REI851980:REN851999 ROE851980:ROJ851999 RYA851980:RYF851999 SHW851980:SIB851999 SRS851980:SRX851999 TBO851980:TBT851999 TLK851980:TLP851999 TVG851980:TVL851999 UFC851980:UFH851999 UOY851980:UPD851999 UYU851980:UYZ851999 VIQ851980:VIV851999 VSM851980:VSR851999 WCI851980:WCN851999 WME851980:WMJ851999 WWA851980:WWF851999 S917516:X917535 JO917516:JT917535 TK917516:TP917535 ADG917516:ADL917535 ANC917516:ANH917535 AWY917516:AXD917535 BGU917516:BGZ917535 BQQ917516:BQV917535 CAM917516:CAR917535 CKI917516:CKN917535 CUE917516:CUJ917535 DEA917516:DEF917535 DNW917516:DOB917535 DXS917516:DXX917535 EHO917516:EHT917535 ERK917516:ERP917535 FBG917516:FBL917535 FLC917516:FLH917535 FUY917516:FVD917535 GEU917516:GEZ917535 GOQ917516:GOV917535 GYM917516:GYR917535 HII917516:HIN917535 HSE917516:HSJ917535 ICA917516:ICF917535 ILW917516:IMB917535 IVS917516:IVX917535 JFO917516:JFT917535 JPK917516:JPP917535 JZG917516:JZL917535 KJC917516:KJH917535 KSY917516:KTD917535 LCU917516:LCZ917535 LMQ917516:LMV917535 LWM917516:LWR917535 MGI917516:MGN917535 MQE917516:MQJ917535 NAA917516:NAF917535 NJW917516:NKB917535 NTS917516:NTX917535 ODO917516:ODT917535 ONK917516:ONP917535 OXG917516:OXL917535 PHC917516:PHH917535 PQY917516:PRD917535 QAU917516:QAZ917535 QKQ917516:QKV917535 QUM917516:QUR917535 REI917516:REN917535 ROE917516:ROJ917535 RYA917516:RYF917535 SHW917516:SIB917535 SRS917516:SRX917535 TBO917516:TBT917535 TLK917516:TLP917535 TVG917516:TVL917535 UFC917516:UFH917535 UOY917516:UPD917535 UYU917516:UYZ917535 VIQ917516:VIV917535 VSM917516:VSR917535 WCI917516:WCN917535 WME917516:WMJ917535 WWA917516:WWF917535 S983052:X983071 JO983052:JT983071 TK983052:TP983071 ADG983052:ADL983071 ANC983052:ANH983071 AWY983052:AXD983071 BGU983052:BGZ983071 BQQ983052:BQV983071 CAM983052:CAR983071 CKI983052:CKN983071 CUE983052:CUJ983071 DEA983052:DEF983071 DNW983052:DOB983071 DXS983052:DXX983071 EHO983052:EHT983071 ERK983052:ERP983071 FBG983052:FBL983071 FLC983052:FLH983071 FUY983052:FVD983071 GEU983052:GEZ983071 GOQ983052:GOV983071 GYM983052:GYR983071 HII983052:HIN983071 HSE983052:HSJ983071 ICA983052:ICF983071 ILW983052:IMB983071 IVS983052:IVX983071 JFO983052:JFT983071 JPK983052:JPP983071 JZG983052:JZL983071 KJC983052:KJH983071 KSY983052:KTD983071 LCU983052:LCZ983071 LMQ983052:LMV983071 LWM983052:LWR983071 MGI983052:MGN983071 MQE983052:MQJ983071 NAA983052:NAF983071 NJW983052:NKB983071 NTS983052:NTX983071 ODO983052:ODT983071 ONK983052:ONP983071 OXG983052:OXL983071 PHC983052:PHH983071 PQY983052:PRD983071 QAU983052:QAZ983071 QKQ983052:QKV983071 QUM983052:QUR983071 REI983052:REN983071 ROE983052:ROJ983071 RYA983052:RYF983071 SHW983052:SIB983071 SRS983052:SRX983071 TBO983052:TBT983071 TLK983052:TLP983071 TVG983052:TVL983071 UFC983052:UFH983071 UOY983052:UPD983071 UYU983052:UYZ983071 VIQ983052:VIV983071 VSM983052:VSR983071 WCI983052:WCN983071 WME983052:WMJ983071 WWA983052:WWF983071">
      <formula1>$BE$10:$BE$15</formula1>
    </dataValidation>
  </dataValidations>
  <printOptions horizontalCentered="1"/>
  <pageMargins left="0.39370078740157483" right="0.39370078740157483" top="0.39370078740157483" bottom="0.35433070866141736" header="0.31496062992125984" footer="0.27559055118110237"/>
  <pageSetup paperSize="9" scale="75"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33"/>
  <sheetViews>
    <sheetView showGridLines="0" view="pageBreakPreview" zoomScaleNormal="100" zoomScaleSheetLayoutView="100" workbookViewId="0">
      <selection activeCell="C5" sqref="C5:G5"/>
    </sheetView>
  </sheetViews>
  <sheetFormatPr defaultColWidth="8.09765625" defaultRowHeight="13.2"/>
  <cols>
    <col min="1" max="1" width="3.3984375" style="74" customWidth="1"/>
    <col min="2" max="2" width="19.3984375" style="74" customWidth="1"/>
    <col min="3" max="3" width="3.59765625" style="74" customWidth="1"/>
    <col min="4" max="4" width="17.69921875" style="74" customWidth="1"/>
    <col min="5" max="5" width="11.5" style="74" customWidth="1"/>
    <col min="6" max="7" width="11.59765625" style="74" customWidth="1"/>
    <col min="8" max="12" width="8.09765625" style="74"/>
    <col min="13" max="13" width="32.59765625" style="74" customWidth="1"/>
    <col min="14" max="256" width="8.09765625" style="74"/>
    <col min="257" max="257" width="3.3984375" style="74" customWidth="1"/>
    <col min="258" max="258" width="19.3984375" style="74" customWidth="1"/>
    <col min="259" max="259" width="3.59765625" style="74" customWidth="1"/>
    <col min="260" max="260" width="17.69921875" style="74" customWidth="1"/>
    <col min="261" max="261" width="11.5" style="74" customWidth="1"/>
    <col min="262" max="263" width="11.59765625" style="74" customWidth="1"/>
    <col min="264" max="268" width="8.09765625" style="74"/>
    <col min="269" max="269" width="32.59765625" style="74" customWidth="1"/>
    <col min="270" max="512" width="8.09765625" style="74"/>
    <col min="513" max="513" width="3.3984375" style="74" customWidth="1"/>
    <col min="514" max="514" width="19.3984375" style="74" customWidth="1"/>
    <col min="515" max="515" width="3.59765625" style="74" customWidth="1"/>
    <col min="516" max="516" width="17.69921875" style="74" customWidth="1"/>
    <col min="517" max="517" width="11.5" style="74" customWidth="1"/>
    <col min="518" max="519" width="11.59765625" style="74" customWidth="1"/>
    <col min="520" max="524" width="8.09765625" style="74"/>
    <col min="525" max="525" width="32.59765625" style="74" customWidth="1"/>
    <col min="526" max="768" width="8.09765625" style="74"/>
    <col min="769" max="769" width="3.3984375" style="74" customWidth="1"/>
    <col min="770" max="770" width="19.3984375" style="74" customWidth="1"/>
    <col min="771" max="771" width="3.59765625" style="74" customWidth="1"/>
    <col min="772" max="772" width="17.69921875" style="74" customWidth="1"/>
    <col min="773" max="773" width="11.5" style="74" customWidth="1"/>
    <col min="774" max="775" width="11.59765625" style="74" customWidth="1"/>
    <col min="776" max="780" width="8.09765625" style="74"/>
    <col min="781" max="781" width="32.59765625" style="74" customWidth="1"/>
    <col min="782" max="1024" width="8.09765625" style="74"/>
    <col min="1025" max="1025" width="3.3984375" style="74" customWidth="1"/>
    <col min="1026" max="1026" width="19.3984375" style="74" customWidth="1"/>
    <col min="1027" max="1027" width="3.59765625" style="74" customWidth="1"/>
    <col min="1028" max="1028" width="17.69921875" style="74" customWidth="1"/>
    <col min="1029" max="1029" width="11.5" style="74" customWidth="1"/>
    <col min="1030" max="1031" width="11.59765625" style="74" customWidth="1"/>
    <col min="1032" max="1036" width="8.09765625" style="74"/>
    <col min="1037" max="1037" width="32.59765625" style="74" customWidth="1"/>
    <col min="1038" max="1280" width="8.09765625" style="74"/>
    <col min="1281" max="1281" width="3.3984375" style="74" customWidth="1"/>
    <col min="1282" max="1282" width="19.3984375" style="74" customWidth="1"/>
    <col min="1283" max="1283" width="3.59765625" style="74" customWidth="1"/>
    <col min="1284" max="1284" width="17.69921875" style="74" customWidth="1"/>
    <col min="1285" max="1285" width="11.5" style="74" customWidth="1"/>
    <col min="1286" max="1287" width="11.59765625" style="74" customWidth="1"/>
    <col min="1288" max="1292" width="8.09765625" style="74"/>
    <col min="1293" max="1293" width="32.59765625" style="74" customWidth="1"/>
    <col min="1294" max="1536" width="8.09765625" style="74"/>
    <col min="1537" max="1537" width="3.3984375" style="74" customWidth="1"/>
    <col min="1538" max="1538" width="19.3984375" style="74" customWidth="1"/>
    <col min="1539" max="1539" width="3.59765625" style="74" customWidth="1"/>
    <col min="1540" max="1540" width="17.69921875" style="74" customWidth="1"/>
    <col min="1541" max="1541" width="11.5" style="74" customWidth="1"/>
    <col min="1542" max="1543" width="11.59765625" style="74" customWidth="1"/>
    <col min="1544" max="1548" width="8.09765625" style="74"/>
    <col min="1549" max="1549" width="32.59765625" style="74" customWidth="1"/>
    <col min="1550" max="1792" width="8.09765625" style="74"/>
    <col min="1793" max="1793" width="3.3984375" style="74" customWidth="1"/>
    <col min="1794" max="1794" width="19.3984375" style="74" customWidth="1"/>
    <col min="1795" max="1795" width="3.59765625" style="74" customWidth="1"/>
    <col min="1796" max="1796" width="17.69921875" style="74" customWidth="1"/>
    <col min="1797" max="1797" width="11.5" style="74" customWidth="1"/>
    <col min="1798" max="1799" width="11.59765625" style="74" customWidth="1"/>
    <col min="1800" max="1804" width="8.09765625" style="74"/>
    <col min="1805" max="1805" width="32.59765625" style="74" customWidth="1"/>
    <col min="1806" max="2048" width="8.09765625" style="74"/>
    <col min="2049" max="2049" width="3.3984375" style="74" customWidth="1"/>
    <col min="2050" max="2050" width="19.3984375" style="74" customWidth="1"/>
    <col min="2051" max="2051" width="3.59765625" style="74" customWidth="1"/>
    <col min="2052" max="2052" width="17.69921875" style="74" customWidth="1"/>
    <col min="2053" max="2053" width="11.5" style="74" customWidth="1"/>
    <col min="2054" max="2055" width="11.59765625" style="74" customWidth="1"/>
    <col min="2056" max="2060" width="8.09765625" style="74"/>
    <col min="2061" max="2061" width="32.59765625" style="74" customWidth="1"/>
    <col min="2062" max="2304" width="8.09765625" style="74"/>
    <col min="2305" max="2305" width="3.3984375" style="74" customWidth="1"/>
    <col min="2306" max="2306" width="19.3984375" style="74" customWidth="1"/>
    <col min="2307" max="2307" width="3.59765625" style="74" customWidth="1"/>
    <col min="2308" max="2308" width="17.69921875" style="74" customWidth="1"/>
    <col min="2309" max="2309" width="11.5" style="74" customWidth="1"/>
    <col min="2310" max="2311" width="11.59765625" style="74" customWidth="1"/>
    <col min="2312" max="2316" width="8.09765625" style="74"/>
    <col min="2317" max="2317" width="32.59765625" style="74" customWidth="1"/>
    <col min="2318" max="2560" width="8.09765625" style="74"/>
    <col min="2561" max="2561" width="3.3984375" style="74" customWidth="1"/>
    <col min="2562" max="2562" width="19.3984375" style="74" customWidth="1"/>
    <col min="2563" max="2563" width="3.59765625" style="74" customWidth="1"/>
    <col min="2564" max="2564" width="17.69921875" style="74" customWidth="1"/>
    <col min="2565" max="2565" width="11.5" style="74" customWidth="1"/>
    <col min="2566" max="2567" width="11.59765625" style="74" customWidth="1"/>
    <col min="2568" max="2572" width="8.09765625" style="74"/>
    <col min="2573" max="2573" width="32.59765625" style="74" customWidth="1"/>
    <col min="2574" max="2816" width="8.09765625" style="74"/>
    <col min="2817" max="2817" width="3.3984375" style="74" customWidth="1"/>
    <col min="2818" max="2818" width="19.3984375" style="74" customWidth="1"/>
    <col min="2819" max="2819" width="3.59765625" style="74" customWidth="1"/>
    <col min="2820" max="2820" width="17.69921875" style="74" customWidth="1"/>
    <col min="2821" max="2821" width="11.5" style="74" customWidth="1"/>
    <col min="2822" max="2823" width="11.59765625" style="74" customWidth="1"/>
    <col min="2824" max="2828" width="8.09765625" style="74"/>
    <col min="2829" max="2829" width="32.59765625" style="74" customWidth="1"/>
    <col min="2830" max="3072" width="8.09765625" style="74"/>
    <col min="3073" max="3073" width="3.3984375" style="74" customWidth="1"/>
    <col min="3074" max="3074" width="19.3984375" style="74" customWidth="1"/>
    <col min="3075" max="3075" width="3.59765625" style="74" customWidth="1"/>
    <col min="3076" max="3076" width="17.69921875" style="74" customWidth="1"/>
    <col min="3077" max="3077" width="11.5" style="74" customWidth="1"/>
    <col min="3078" max="3079" width="11.59765625" style="74" customWidth="1"/>
    <col min="3080" max="3084" width="8.09765625" style="74"/>
    <col min="3085" max="3085" width="32.59765625" style="74" customWidth="1"/>
    <col min="3086" max="3328" width="8.09765625" style="74"/>
    <col min="3329" max="3329" width="3.3984375" style="74" customWidth="1"/>
    <col min="3330" max="3330" width="19.3984375" style="74" customWidth="1"/>
    <col min="3331" max="3331" width="3.59765625" style="74" customWidth="1"/>
    <col min="3332" max="3332" width="17.69921875" style="74" customWidth="1"/>
    <col min="3333" max="3333" width="11.5" style="74" customWidth="1"/>
    <col min="3334" max="3335" width="11.59765625" style="74" customWidth="1"/>
    <col min="3336" max="3340" width="8.09765625" style="74"/>
    <col min="3341" max="3341" width="32.59765625" style="74" customWidth="1"/>
    <col min="3342" max="3584" width="8.09765625" style="74"/>
    <col min="3585" max="3585" width="3.3984375" style="74" customWidth="1"/>
    <col min="3586" max="3586" width="19.3984375" style="74" customWidth="1"/>
    <col min="3587" max="3587" width="3.59765625" style="74" customWidth="1"/>
    <col min="3588" max="3588" width="17.69921875" style="74" customWidth="1"/>
    <col min="3589" max="3589" width="11.5" style="74" customWidth="1"/>
    <col min="3590" max="3591" width="11.59765625" style="74" customWidth="1"/>
    <col min="3592" max="3596" width="8.09765625" style="74"/>
    <col min="3597" max="3597" width="32.59765625" style="74" customWidth="1"/>
    <col min="3598" max="3840" width="8.09765625" style="74"/>
    <col min="3841" max="3841" width="3.3984375" style="74" customWidth="1"/>
    <col min="3842" max="3842" width="19.3984375" style="74" customWidth="1"/>
    <col min="3843" max="3843" width="3.59765625" style="74" customWidth="1"/>
    <col min="3844" max="3844" width="17.69921875" style="74" customWidth="1"/>
    <col min="3845" max="3845" width="11.5" style="74" customWidth="1"/>
    <col min="3846" max="3847" width="11.59765625" style="74" customWidth="1"/>
    <col min="3848" max="3852" width="8.09765625" style="74"/>
    <col min="3853" max="3853" width="32.59765625" style="74" customWidth="1"/>
    <col min="3854" max="4096" width="8.09765625" style="74"/>
    <col min="4097" max="4097" width="3.3984375" style="74" customWidth="1"/>
    <col min="4098" max="4098" width="19.3984375" style="74" customWidth="1"/>
    <col min="4099" max="4099" width="3.59765625" style="74" customWidth="1"/>
    <col min="4100" max="4100" width="17.69921875" style="74" customWidth="1"/>
    <col min="4101" max="4101" width="11.5" style="74" customWidth="1"/>
    <col min="4102" max="4103" width="11.59765625" style="74" customWidth="1"/>
    <col min="4104" max="4108" width="8.09765625" style="74"/>
    <col min="4109" max="4109" width="32.59765625" style="74" customWidth="1"/>
    <col min="4110" max="4352" width="8.09765625" style="74"/>
    <col min="4353" max="4353" width="3.3984375" style="74" customWidth="1"/>
    <col min="4354" max="4354" width="19.3984375" style="74" customWidth="1"/>
    <col min="4355" max="4355" width="3.59765625" style="74" customWidth="1"/>
    <col min="4356" max="4356" width="17.69921875" style="74" customWidth="1"/>
    <col min="4357" max="4357" width="11.5" style="74" customWidth="1"/>
    <col min="4358" max="4359" width="11.59765625" style="74" customWidth="1"/>
    <col min="4360" max="4364" width="8.09765625" style="74"/>
    <col min="4365" max="4365" width="32.59765625" style="74" customWidth="1"/>
    <col min="4366" max="4608" width="8.09765625" style="74"/>
    <col min="4609" max="4609" width="3.3984375" style="74" customWidth="1"/>
    <col min="4610" max="4610" width="19.3984375" style="74" customWidth="1"/>
    <col min="4611" max="4611" width="3.59765625" style="74" customWidth="1"/>
    <col min="4612" max="4612" width="17.69921875" style="74" customWidth="1"/>
    <col min="4613" max="4613" width="11.5" style="74" customWidth="1"/>
    <col min="4614" max="4615" width="11.59765625" style="74" customWidth="1"/>
    <col min="4616" max="4620" width="8.09765625" style="74"/>
    <col min="4621" max="4621" width="32.59765625" style="74" customWidth="1"/>
    <col min="4622" max="4864" width="8.09765625" style="74"/>
    <col min="4865" max="4865" width="3.3984375" style="74" customWidth="1"/>
    <col min="4866" max="4866" width="19.3984375" style="74" customWidth="1"/>
    <col min="4867" max="4867" width="3.59765625" style="74" customWidth="1"/>
    <col min="4868" max="4868" width="17.69921875" style="74" customWidth="1"/>
    <col min="4869" max="4869" width="11.5" style="74" customWidth="1"/>
    <col min="4870" max="4871" width="11.59765625" style="74" customWidth="1"/>
    <col min="4872" max="4876" width="8.09765625" style="74"/>
    <col min="4877" max="4877" width="32.59765625" style="74" customWidth="1"/>
    <col min="4878" max="5120" width="8.09765625" style="74"/>
    <col min="5121" max="5121" width="3.3984375" style="74" customWidth="1"/>
    <col min="5122" max="5122" width="19.3984375" style="74" customWidth="1"/>
    <col min="5123" max="5123" width="3.59765625" style="74" customWidth="1"/>
    <col min="5124" max="5124" width="17.69921875" style="74" customWidth="1"/>
    <col min="5125" max="5125" width="11.5" style="74" customWidth="1"/>
    <col min="5126" max="5127" width="11.59765625" style="74" customWidth="1"/>
    <col min="5128" max="5132" width="8.09765625" style="74"/>
    <col min="5133" max="5133" width="32.59765625" style="74" customWidth="1"/>
    <col min="5134" max="5376" width="8.09765625" style="74"/>
    <col min="5377" max="5377" width="3.3984375" style="74" customWidth="1"/>
    <col min="5378" max="5378" width="19.3984375" style="74" customWidth="1"/>
    <col min="5379" max="5379" width="3.59765625" style="74" customWidth="1"/>
    <col min="5380" max="5380" width="17.69921875" style="74" customWidth="1"/>
    <col min="5381" max="5381" width="11.5" style="74" customWidth="1"/>
    <col min="5382" max="5383" width="11.59765625" style="74" customWidth="1"/>
    <col min="5384" max="5388" width="8.09765625" style="74"/>
    <col min="5389" max="5389" width="32.59765625" style="74" customWidth="1"/>
    <col min="5390" max="5632" width="8.09765625" style="74"/>
    <col min="5633" max="5633" width="3.3984375" style="74" customWidth="1"/>
    <col min="5634" max="5634" width="19.3984375" style="74" customWidth="1"/>
    <col min="5635" max="5635" width="3.59765625" style="74" customWidth="1"/>
    <col min="5636" max="5636" width="17.69921875" style="74" customWidth="1"/>
    <col min="5637" max="5637" width="11.5" style="74" customWidth="1"/>
    <col min="5638" max="5639" width="11.59765625" style="74" customWidth="1"/>
    <col min="5640" max="5644" width="8.09765625" style="74"/>
    <col min="5645" max="5645" width="32.59765625" style="74" customWidth="1"/>
    <col min="5646" max="5888" width="8.09765625" style="74"/>
    <col min="5889" max="5889" width="3.3984375" style="74" customWidth="1"/>
    <col min="5890" max="5890" width="19.3984375" style="74" customWidth="1"/>
    <col min="5891" max="5891" width="3.59765625" style="74" customWidth="1"/>
    <col min="5892" max="5892" width="17.69921875" style="74" customWidth="1"/>
    <col min="5893" max="5893" width="11.5" style="74" customWidth="1"/>
    <col min="5894" max="5895" width="11.59765625" style="74" customWidth="1"/>
    <col min="5896" max="5900" width="8.09765625" style="74"/>
    <col min="5901" max="5901" width="32.59765625" style="74" customWidth="1"/>
    <col min="5902" max="6144" width="8.09765625" style="74"/>
    <col min="6145" max="6145" width="3.3984375" style="74" customWidth="1"/>
    <col min="6146" max="6146" width="19.3984375" style="74" customWidth="1"/>
    <col min="6147" max="6147" width="3.59765625" style="74" customWidth="1"/>
    <col min="6148" max="6148" width="17.69921875" style="74" customWidth="1"/>
    <col min="6149" max="6149" width="11.5" style="74" customWidth="1"/>
    <col min="6150" max="6151" width="11.59765625" style="74" customWidth="1"/>
    <col min="6152" max="6156" width="8.09765625" style="74"/>
    <col min="6157" max="6157" width="32.59765625" style="74" customWidth="1"/>
    <col min="6158" max="6400" width="8.09765625" style="74"/>
    <col min="6401" max="6401" width="3.3984375" style="74" customWidth="1"/>
    <col min="6402" max="6402" width="19.3984375" style="74" customWidth="1"/>
    <col min="6403" max="6403" width="3.59765625" style="74" customWidth="1"/>
    <col min="6404" max="6404" width="17.69921875" style="74" customWidth="1"/>
    <col min="6405" max="6405" width="11.5" style="74" customWidth="1"/>
    <col min="6406" max="6407" width="11.59765625" style="74" customWidth="1"/>
    <col min="6408" max="6412" width="8.09765625" style="74"/>
    <col min="6413" max="6413" width="32.59765625" style="74" customWidth="1"/>
    <col min="6414" max="6656" width="8.09765625" style="74"/>
    <col min="6657" max="6657" width="3.3984375" style="74" customWidth="1"/>
    <col min="6658" max="6658" width="19.3984375" style="74" customWidth="1"/>
    <col min="6659" max="6659" width="3.59765625" style="74" customWidth="1"/>
    <col min="6660" max="6660" width="17.69921875" style="74" customWidth="1"/>
    <col min="6661" max="6661" width="11.5" style="74" customWidth="1"/>
    <col min="6662" max="6663" width="11.59765625" style="74" customWidth="1"/>
    <col min="6664" max="6668" width="8.09765625" style="74"/>
    <col min="6669" max="6669" width="32.59765625" style="74" customWidth="1"/>
    <col min="6670" max="6912" width="8.09765625" style="74"/>
    <col min="6913" max="6913" width="3.3984375" style="74" customWidth="1"/>
    <col min="6914" max="6914" width="19.3984375" style="74" customWidth="1"/>
    <col min="6915" max="6915" width="3.59765625" style="74" customWidth="1"/>
    <col min="6916" max="6916" width="17.69921875" style="74" customWidth="1"/>
    <col min="6917" max="6917" width="11.5" style="74" customWidth="1"/>
    <col min="6918" max="6919" width="11.59765625" style="74" customWidth="1"/>
    <col min="6920" max="6924" width="8.09765625" style="74"/>
    <col min="6925" max="6925" width="32.59765625" style="74" customWidth="1"/>
    <col min="6926" max="7168" width="8.09765625" style="74"/>
    <col min="7169" max="7169" width="3.3984375" style="74" customWidth="1"/>
    <col min="7170" max="7170" width="19.3984375" style="74" customWidth="1"/>
    <col min="7171" max="7171" width="3.59765625" style="74" customWidth="1"/>
    <col min="7172" max="7172" width="17.69921875" style="74" customWidth="1"/>
    <col min="7173" max="7173" width="11.5" style="74" customWidth="1"/>
    <col min="7174" max="7175" width="11.59765625" style="74" customWidth="1"/>
    <col min="7176" max="7180" width="8.09765625" style="74"/>
    <col min="7181" max="7181" width="32.59765625" style="74" customWidth="1"/>
    <col min="7182" max="7424" width="8.09765625" style="74"/>
    <col min="7425" max="7425" width="3.3984375" style="74" customWidth="1"/>
    <col min="7426" max="7426" width="19.3984375" style="74" customWidth="1"/>
    <col min="7427" max="7427" width="3.59765625" style="74" customWidth="1"/>
    <col min="7428" max="7428" width="17.69921875" style="74" customWidth="1"/>
    <col min="7429" max="7429" width="11.5" style="74" customWidth="1"/>
    <col min="7430" max="7431" width="11.59765625" style="74" customWidth="1"/>
    <col min="7432" max="7436" width="8.09765625" style="74"/>
    <col min="7437" max="7437" width="32.59765625" style="74" customWidth="1"/>
    <col min="7438" max="7680" width="8.09765625" style="74"/>
    <col min="7681" max="7681" width="3.3984375" style="74" customWidth="1"/>
    <col min="7682" max="7682" width="19.3984375" style="74" customWidth="1"/>
    <col min="7683" max="7683" width="3.59765625" style="74" customWidth="1"/>
    <col min="7684" max="7684" width="17.69921875" style="74" customWidth="1"/>
    <col min="7685" max="7685" width="11.5" style="74" customWidth="1"/>
    <col min="7686" max="7687" width="11.59765625" style="74" customWidth="1"/>
    <col min="7688" max="7692" width="8.09765625" style="74"/>
    <col min="7693" max="7693" width="32.59765625" style="74" customWidth="1"/>
    <col min="7694" max="7936" width="8.09765625" style="74"/>
    <col min="7937" max="7937" width="3.3984375" style="74" customWidth="1"/>
    <col min="7938" max="7938" width="19.3984375" style="74" customWidth="1"/>
    <col min="7939" max="7939" width="3.59765625" style="74" customWidth="1"/>
    <col min="7940" max="7940" width="17.69921875" style="74" customWidth="1"/>
    <col min="7941" max="7941" width="11.5" style="74" customWidth="1"/>
    <col min="7942" max="7943" width="11.59765625" style="74" customWidth="1"/>
    <col min="7944" max="7948" width="8.09765625" style="74"/>
    <col min="7949" max="7949" width="32.59765625" style="74" customWidth="1"/>
    <col min="7950" max="8192" width="8.09765625" style="74"/>
    <col min="8193" max="8193" width="3.3984375" style="74" customWidth="1"/>
    <col min="8194" max="8194" width="19.3984375" style="74" customWidth="1"/>
    <col min="8195" max="8195" width="3.59765625" style="74" customWidth="1"/>
    <col min="8196" max="8196" width="17.69921875" style="74" customWidth="1"/>
    <col min="8197" max="8197" width="11.5" style="74" customWidth="1"/>
    <col min="8198" max="8199" width="11.59765625" style="74" customWidth="1"/>
    <col min="8200" max="8204" width="8.09765625" style="74"/>
    <col min="8205" max="8205" width="32.59765625" style="74" customWidth="1"/>
    <col min="8206" max="8448" width="8.09765625" style="74"/>
    <col min="8449" max="8449" width="3.3984375" style="74" customWidth="1"/>
    <col min="8450" max="8450" width="19.3984375" style="74" customWidth="1"/>
    <col min="8451" max="8451" width="3.59765625" style="74" customWidth="1"/>
    <col min="8452" max="8452" width="17.69921875" style="74" customWidth="1"/>
    <col min="8453" max="8453" width="11.5" style="74" customWidth="1"/>
    <col min="8454" max="8455" width="11.59765625" style="74" customWidth="1"/>
    <col min="8456" max="8460" width="8.09765625" style="74"/>
    <col min="8461" max="8461" width="32.59765625" style="74" customWidth="1"/>
    <col min="8462" max="8704" width="8.09765625" style="74"/>
    <col min="8705" max="8705" width="3.3984375" style="74" customWidth="1"/>
    <col min="8706" max="8706" width="19.3984375" style="74" customWidth="1"/>
    <col min="8707" max="8707" width="3.59765625" style="74" customWidth="1"/>
    <col min="8708" max="8708" width="17.69921875" style="74" customWidth="1"/>
    <col min="8709" max="8709" width="11.5" style="74" customWidth="1"/>
    <col min="8710" max="8711" width="11.59765625" style="74" customWidth="1"/>
    <col min="8712" max="8716" width="8.09765625" style="74"/>
    <col min="8717" max="8717" width="32.59765625" style="74" customWidth="1"/>
    <col min="8718" max="8960" width="8.09765625" style="74"/>
    <col min="8961" max="8961" width="3.3984375" style="74" customWidth="1"/>
    <col min="8962" max="8962" width="19.3984375" style="74" customWidth="1"/>
    <col min="8963" max="8963" width="3.59765625" style="74" customWidth="1"/>
    <col min="8964" max="8964" width="17.69921875" style="74" customWidth="1"/>
    <col min="8965" max="8965" width="11.5" style="74" customWidth="1"/>
    <col min="8966" max="8967" width="11.59765625" style="74" customWidth="1"/>
    <col min="8968" max="8972" width="8.09765625" style="74"/>
    <col min="8973" max="8973" width="32.59765625" style="74" customWidth="1"/>
    <col min="8974" max="9216" width="8.09765625" style="74"/>
    <col min="9217" max="9217" width="3.3984375" style="74" customWidth="1"/>
    <col min="9218" max="9218" width="19.3984375" style="74" customWidth="1"/>
    <col min="9219" max="9219" width="3.59765625" style="74" customWidth="1"/>
    <col min="9220" max="9220" width="17.69921875" style="74" customWidth="1"/>
    <col min="9221" max="9221" width="11.5" style="74" customWidth="1"/>
    <col min="9222" max="9223" width="11.59765625" style="74" customWidth="1"/>
    <col min="9224" max="9228" width="8.09765625" style="74"/>
    <col min="9229" max="9229" width="32.59765625" style="74" customWidth="1"/>
    <col min="9230" max="9472" width="8.09765625" style="74"/>
    <col min="9473" max="9473" width="3.3984375" style="74" customWidth="1"/>
    <col min="9474" max="9474" width="19.3984375" style="74" customWidth="1"/>
    <col min="9475" max="9475" width="3.59765625" style="74" customWidth="1"/>
    <col min="9476" max="9476" width="17.69921875" style="74" customWidth="1"/>
    <col min="9477" max="9477" width="11.5" style="74" customWidth="1"/>
    <col min="9478" max="9479" width="11.59765625" style="74" customWidth="1"/>
    <col min="9480" max="9484" width="8.09765625" style="74"/>
    <col min="9485" max="9485" width="32.59765625" style="74" customWidth="1"/>
    <col min="9486" max="9728" width="8.09765625" style="74"/>
    <col min="9729" max="9729" width="3.3984375" style="74" customWidth="1"/>
    <col min="9730" max="9730" width="19.3984375" style="74" customWidth="1"/>
    <col min="9731" max="9731" width="3.59765625" style="74" customWidth="1"/>
    <col min="9732" max="9732" width="17.69921875" style="74" customWidth="1"/>
    <col min="9733" max="9733" width="11.5" style="74" customWidth="1"/>
    <col min="9734" max="9735" width="11.59765625" style="74" customWidth="1"/>
    <col min="9736" max="9740" width="8.09765625" style="74"/>
    <col min="9741" max="9741" width="32.59765625" style="74" customWidth="1"/>
    <col min="9742" max="9984" width="8.09765625" style="74"/>
    <col min="9985" max="9985" width="3.3984375" style="74" customWidth="1"/>
    <col min="9986" max="9986" width="19.3984375" style="74" customWidth="1"/>
    <col min="9987" max="9987" width="3.59765625" style="74" customWidth="1"/>
    <col min="9988" max="9988" width="17.69921875" style="74" customWidth="1"/>
    <col min="9989" max="9989" width="11.5" style="74" customWidth="1"/>
    <col min="9990" max="9991" width="11.59765625" style="74" customWidth="1"/>
    <col min="9992" max="9996" width="8.09765625" style="74"/>
    <col min="9997" max="9997" width="32.59765625" style="74" customWidth="1"/>
    <col min="9998" max="10240" width="8.09765625" style="74"/>
    <col min="10241" max="10241" width="3.3984375" style="74" customWidth="1"/>
    <col min="10242" max="10242" width="19.3984375" style="74" customWidth="1"/>
    <col min="10243" max="10243" width="3.59765625" style="74" customWidth="1"/>
    <col min="10244" max="10244" width="17.69921875" style="74" customWidth="1"/>
    <col min="10245" max="10245" width="11.5" style="74" customWidth="1"/>
    <col min="10246" max="10247" width="11.59765625" style="74" customWidth="1"/>
    <col min="10248" max="10252" width="8.09765625" style="74"/>
    <col min="10253" max="10253" width="32.59765625" style="74" customWidth="1"/>
    <col min="10254" max="10496" width="8.09765625" style="74"/>
    <col min="10497" max="10497" width="3.3984375" style="74" customWidth="1"/>
    <col min="10498" max="10498" width="19.3984375" style="74" customWidth="1"/>
    <col min="10499" max="10499" width="3.59765625" style="74" customWidth="1"/>
    <col min="10500" max="10500" width="17.69921875" style="74" customWidth="1"/>
    <col min="10501" max="10501" width="11.5" style="74" customWidth="1"/>
    <col min="10502" max="10503" width="11.59765625" style="74" customWidth="1"/>
    <col min="10504" max="10508" width="8.09765625" style="74"/>
    <col min="10509" max="10509" width="32.59765625" style="74" customWidth="1"/>
    <col min="10510" max="10752" width="8.09765625" style="74"/>
    <col min="10753" max="10753" width="3.3984375" style="74" customWidth="1"/>
    <col min="10754" max="10754" width="19.3984375" style="74" customWidth="1"/>
    <col min="10755" max="10755" width="3.59765625" style="74" customWidth="1"/>
    <col min="10756" max="10756" width="17.69921875" style="74" customWidth="1"/>
    <col min="10757" max="10757" width="11.5" style="74" customWidth="1"/>
    <col min="10758" max="10759" width="11.59765625" style="74" customWidth="1"/>
    <col min="10760" max="10764" width="8.09765625" style="74"/>
    <col min="10765" max="10765" width="32.59765625" style="74" customWidth="1"/>
    <col min="10766" max="11008" width="8.09765625" style="74"/>
    <col min="11009" max="11009" width="3.3984375" style="74" customWidth="1"/>
    <col min="11010" max="11010" width="19.3984375" style="74" customWidth="1"/>
    <col min="11011" max="11011" width="3.59765625" style="74" customWidth="1"/>
    <col min="11012" max="11012" width="17.69921875" style="74" customWidth="1"/>
    <col min="11013" max="11013" width="11.5" style="74" customWidth="1"/>
    <col min="11014" max="11015" width="11.59765625" style="74" customWidth="1"/>
    <col min="11016" max="11020" width="8.09765625" style="74"/>
    <col min="11021" max="11021" width="32.59765625" style="74" customWidth="1"/>
    <col min="11022" max="11264" width="8.09765625" style="74"/>
    <col min="11265" max="11265" width="3.3984375" style="74" customWidth="1"/>
    <col min="11266" max="11266" width="19.3984375" style="74" customWidth="1"/>
    <col min="11267" max="11267" width="3.59765625" style="74" customWidth="1"/>
    <col min="11268" max="11268" width="17.69921875" style="74" customWidth="1"/>
    <col min="11269" max="11269" width="11.5" style="74" customWidth="1"/>
    <col min="11270" max="11271" width="11.59765625" style="74" customWidth="1"/>
    <col min="11272" max="11276" width="8.09765625" style="74"/>
    <col min="11277" max="11277" width="32.59765625" style="74" customWidth="1"/>
    <col min="11278" max="11520" width="8.09765625" style="74"/>
    <col min="11521" max="11521" width="3.3984375" style="74" customWidth="1"/>
    <col min="11522" max="11522" width="19.3984375" style="74" customWidth="1"/>
    <col min="11523" max="11523" width="3.59765625" style="74" customWidth="1"/>
    <col min="11524" max="11524" width="17.69921875" style="74" customWidth="1"/>
    <col min="11525" max="11525" width="11.5" style="74" customWidth="1"/>
    <col min="11526" max="11527" width="11.59765625" style="74" customWidth="1"/>
    <col min="11528" max="11532" width="8.09765625" style="74"/>
    <col min="11533" max="11533" width="32.59765625" style="74" customWidth="1"/>
    <col min="11534" max="11776" width="8.09765625" style="74"/>
    <col min="11777" max="11777" width="3.3984375" style="74" customWidth="1"/>
    <col min="11778" max="11778" width="19.3984375" style="74" customWidth="1"/>
    <col min="11779" max="11779" width="3.59765625" style="74" customWidth="1"/>
    <col min="11780" max="11780" width="17.69921875" style="74" customWidth="1"/>
    <col min="11781" max="11781" width="11.5" style="74" customWidth="1"/>
    <col min="11782" max="11783" width="11.59765625" style="74" customWidth="1"/>
    <col min="11784" max="11788" width="8.09765625" style="74"/>
    <col min="11789" max="11789" width="32.59765625" style="74" customWidth="1"/>
    <col min="11790" max="12032" width="8.09765625" style="74"/>
    <col min="12033" max="12033" width="3.3984375" style="74" customWidth="1"/>
    <col min="12034" max="12034" width="19.3984375" style="74" customWidth="1"/>
    <col min="12035" max="12035" width="3.59765625" style="74" customWidth="1"/>
    <col min="12036" max="12036" width="17.69921875" style="74" customWidth="1"/>
    <col min="12037" max="12037" width="11.5" style="74" customWidth="1"/>
    <col min="12038" max="12039" width="11.59765625" style="74" customWidth="1"/>
    <col min="12040" max="12044" width="8.09765625" style="74"/>
    <col min="12045" max="12045" width="32.59765625" style="74" customWidth="1"/>
    <col min="12046" max="12288" width="8.09765625" style="74"/>
    <col min="12289" max="12289" width="3.3984375" style="74" customWidth="1"/>
    <col min="12290" max="12290" width="19.3984375" style="74" customWidth="1"/>
    <col min="12291" max="12291" width="3.59765625" style="74" customWidth="1"/>
    <col min="12292" max="12292" width="17.69921875" style="74" customWidth="1"/>
    <col min="12293" max="12293" width="11.5" style="74" customWidth="1"/>
    <col min="12294" max="12295" width="11.59765625" style="74" customWidth="1"/>
    <col min="12296" max="12300" width="8.09765625" style="74"/>
    <col min="12301" max="12301" width="32.59765625" style="74" customWidth="1"/>
    <col min="12302" max="12544" width="8.09765625" style="74"/>
    <col min="12545" max="12545" width="3.3984375" style="74" customWidth="1"/>
    <col min="12546" max="12546" width="19.3984375" style="74" customWidth="1"/>
    <col min="12547" max="12547" width="3.59765625" style="74" customWidth="1"/>
    <col min="12548" max="12548" width="17.69921875" style="74" customWidth="1"/>
    <col min="12549" max="12549" width="11.5" style="74" customWidth="1"/>
    <col min="12550" max="12551" width="11.59765625" style="74" customWidth="1"/>
    <col min="12552" max="12556" width="8.09765625" style="74"/>
    <col min="12557" max="12557" width="32.59765625" style="74" customWidth="1"/>
    <col min="12558" max="12800" width="8.09765625" style="74"/>
    <col min="12801" max="12801" width="3.3984375" style="74" customWidth="1"/>
    <col min="12802" max="12802" width="19.3984375" style="74" customWidth="1"/>
    <col min="12803" max="12803" width="3.59765625" style="74" customWidth="1"/>
    <col min="12804" max="12804" width="17.69921875" style="74" customWidth="1"/>
    <col min="12805" max="12805" width="11.5" style="74" customWidth="1"/>
    <col min="12806" max="12807" width="11.59765625" style="74" customWidth="1"/>
    <col min="12808" max="12812" width="8.09765625" style="74"/>
    <col min="12813" max="12813" width="32.59765625" style="74" customWidth="1"/>
    <col min="12814" max="13056" width="8.09765625" style="74"/>
    <col min="13057" max="13057" width="3.3984375" style="74" customWidth="1"/>
    <col min="13058" max="13058" width="19.3984375" style="74" customWidth="1"/>
    <col min="13059" max="13059" width="3.59765625" style="74" customWidth="1"/>
    <col min="13060" max="13060" width="17.69921875" style="74" customWidth="1"/>
    <col min="13061" max="13061" width="11.5" style="74" customWidth="1"/>
    <col min="13062" max="13063" width="11.59765625" style="74" customWidth="1"/>
    <col min="13064" max="13068" width="8.09765625" style="74"/>
    <col min="13069" max="13069" width="32.59765625" style="74" customWidth="1"/>
    <col min="13070" max="13312" width="8.09765625" style="74"/>
    <col min="13313" max="13313" width="3.3984375" style="74" customWidth="1"/>
    <col min="13314" max="13314" width="19.3984375" style="74" customWidth="1"/>
    <col min="13315" max="13315" width="3.59765625" style="74" customWidth="1"/>
    <col min="13316" max="13316" width="17.69921875" style="74" customWidth="1"/>
    <col min="13317" max="13317" width="11.5" style="74" customWidth="1"/>
    <col min="13318" max="13319" width="11.59765625" style="74" customWidth="1"/>
    <col min="13320" max="13324" width="8.09765625" style="74"/>
    <col min="13325" max="13325" width="32.59765625" style="74" customWidth="1"/>
    <col min="13326" max="13568" width="8.09765625" style="74"/>
    <col min="13569" max="13569" width="3.3984375" style="74" customWidth="1"/>
    <col min="13570" max="13570" width="19.3984375" style="74" customWidth="1"/>
    <col min="13571" max="13571" width="3.59765625" style="74" customWidth="1"/>
    <col min="13572" max="13572" width="17.69921875" style="74" customWidth="1"/>
    <col min="13573" max="13573" width="11.5" style="74" customWidth="1"/>
    <col min="13574" max="13575" width="11.59765625" style="74" customWidth="1"/>
    <col min="13576" max="13580" width="8.09765625" style="74"/>
    <col min="13581" max="13581" width="32.59765625" style="74" customWidth="1"/>
    <col min="13582" max="13824" width="8.09765625" style="74"/>
    <col min="13825" max="13825" width="3.3984375" style="74" customWidth="1"/>
    <col min="13826" max="13826" width="19.3984375" style="74" customWidth="1"/>
    <col min="13827" max="13827" width="3.59765625" style="74" customWidth="1"/>
    <col min="13828" max="13828" width="17.69921875" style="74" customWidth="1"/>
    <col min="13829" max="13829" width="11.5" style="74" customWidth="1"/>
    <col min="13830" max="13831" width="11.59765625" style="74" customWidth="1"/>
    <col min="13832" max="13836" width="8.09765625" style="74"/>
    <col min="13837" max="13837" width="32.59765625" style="74" customWidth="1"/>
    <col min="13838" max="14080" width="8.09765625" style="74"/>
    <col min="14081" max="14081" width="3.3984375" style="74" customWidth="1"/>
    <col min="14082" max="14082" width="19.3984375" style="74" customWidth="1"/>
    <col min="14083" max="14083" width="3.59765625" style="74" customWidth="1"/>
    <col min="14084" max="14084" width="17.69921875" style="74" customWidth="1"/>
    <col min="14085" max="14085" width="11.5" style="74" customWidth="1"/>
    <col min="14086" max="14087" width="11.59765625" style="74" customWidth="1"/>
    <col min="14088" max="14092" width="8.09765625" style="74"/>
    <col min="14093" max="14093" width="32.59765625" style="74" customWidth="1"/>
    <col min="14094" max="14336" width="8.09765625" style="74"/>
    <col min="14337" max="14337" width="3.3984375" style="74" customWidth="1"/>
    <col min="14338" max="14338" width="19.3984375" style="74" customWidth="1"/>
    <col min="14339" max="14339" width="3.59765625" style="74" customWidth="1"/>
    <col min="14340" max="14340" width="17.69921875" style="74" customWidth="1"/>
    <col min="14341" max="14341" width="11.5" style="74" customWidth="1"/>
    <col min="14342" max="14343" width="11.59765625" style="74" customWidth="1"/>
    <col min="14344" max="14348" width="8.09765625" style="74"/>
    <col min="14349" max="14349" width="32.59765625" style="74" customWidth="1"/>
    <col min="14350" max="14592" width="8.09765625" style="74"/>
    <col min="14593" max="14593" width="3.3984375" style="74" customWidth="1"/>
    <col min="14594" max="14594" width="19.3984375" style="74" customWidth="1"/>
    <col min="14595" max="14595" width="3.59765625" style="74" customWidth="1"/>
    <col min="14596" max="14596" width="17.69921875" style="74" customWidth="1"/>
    <col min="14597" max="14597" width="11.5" style="74" customWidth="1"/>
    <col min="14598" max="14599" width="11.59765625" style="74" customWidth="1"/>
    <col min="14600" max="14604" width="8.09765625" style="74"/>
    <col min="14605" max="14605" width="32.59765625" style="74" customWidth="1"/>
    <col min="14606" max="14848" width="8.09765625" style="74"/>
    <col min="14849" max="14849" width="3.3984375" style="74" customWidth="1"/>
    <col min="14850" max="14850" width="19.3984375" style="74" customWidth="1"/>
    <col min="14851" max="14851" width="3.59765625" style="74" customWidth="1"/>
    <col min="14852" max="14852" width="17.69921875" style="74" customWidth="1"/>
    <col min="14853" max="14853" width="11.5" style="74" customWidth="1"/>
    <col min="14854" max="14855" width="11.59765625" style="74" customWidth="1"/>
    <col min="14856" max="14860" width="8.09765625" style="74"/>
    <col min="14861" max="14861" width="32.59765625" style="74" customWidth="1"/>
    <col min="14862" max="15104" width="8.09765625" style="74"/>
    <col min="15105" max="15105" width="3.3984375" style="74" customWidth="1"/>
    <col min="15106" max="15106" width="19.3984375" style="74" customWidth="1"/>
    <col min="15107" max="15107" width="3.59765625" style="74" customWidth="1"/>
    <col min="15108" max="15108" width="17.69921875" style="74" customWidth="1"/>
    <col min="15109" max="15109" width="11.5" style="74" customWidth="1"/>
    <col min="15110" max="15111" width="11.59765625" style="74" customWidth="1"/>
    <col min="15112" max="15116" width="8.09765625" style="74"/>
    <col min="15117" max="15117" width="32.59765625" style="74" customWidth="1"/>
    <col min="15118" max="15360" width="8.09765625" style="74"/>
    <col min="15361" max="15361" width="3.3984375" style="74" customWidth="1"/>
    <col min="15362" max="15362" width="19.3984375" style="74" customWidth="1"/>
    <col min="15363" max="15363" width="3.59765625" style="74" customWidth="1"/>
    <col min="15364" max="15364" width="17.69921875" style="74" customWidth="1"/>
    <col min="15365" max="15365" width="11.5" style="74" customWidth="1"/>
    <col min="15366" max="15367" width="11.59765625" style="74" customWidth="1"/>
    <col min="15368" max="15372" width="8.09765625" style="74"/>
    <col min="15373" max="15373" width="32.59765625" style="74" customWidth="1"/>
    <col min="15374" max="15616" width="8.09765625" style="74"/>
    <col min="15617" max="15617" width="3.3984375" style="74" customWidth="1"/>
    <col min="15618" max="15618" width="19.3984375" style="74" customWidth="1"/>
    <col min="15619" max="15619" width="3.59765625" style="74" customWidth="1"/>
    <col min="15620" max="15620" width="17.69921875" style="74" customWidth="1"/>
    <col min="15621" max="15621" width="11.5" style="74" customWidth="1"/>
    <col min="15622" max="15623" width="11.59765625" style="74" customWidth="1"/>
    <col min="15624" max="15628" width="8.09765625" style="74"/>
    <col min="15629" max="15629" width="32.59765625" style="74" customWidth="1"/>
    <col min="15630" max="15872" width="8.09765625" style="74"/>
    <col min="15873" max="15873" width="3.3984375" style="74" customWidth="1"/>
    <col min="15874" max="15874" width="19.3984375" style="74" customWidth="1"/>
    <col min="15875" max="15875" width="3.59765625" style="74" customWidth="1"/>
    <col min="15876" max="15876" width="17.69921875" style="74" customWidth="1"/>
    <col min="15877" max="15877" width="11.5" style="74" customWidth="1"/>
    <col min="15878" max="15879" width="11.59765625" style="74" customWidth="1"/>
    <col min="15880" max="15884" width="8.09765625" style="74"/>
    <col min="15885" max="15885" width="32.59765625" style="74" customWidth="1"/>
    <col min="15886" max="16128" width="8.09765625" style="74"/>
    <col min="16129" max="16129" width="3.3984375" style="74" customWidth="1"/>
    <col min="16130" max="16130" width="19.3984375" style="74" customWidth="1"/>
    <col min="16131" max="16131" width="3.59765625" style="74" customWidth="1"/>
    <col min="16132" max="16132" width="17.69921875" style="74" customWidth="1"/>
    <col min="16133" max="16133" width="11.5" style="74" customWidth="1"/>
    <col min="16134" max="16135" width="11.59765625" style="74" customWidth="1"/>
    <col min="16136" max="16140" width="8.09765625" style="74"/>
    <col min="16141" max="16141" width="32.59765625" style="74" customWidth="1"/>
    <col min="16142" max="16384" width="8.09765625" style="74"/>
  </cols>
  <sheetData>
    <row r="1" spans="1:10" ht="27.75" customHeight="1">
      <c r="A1" s="361" t="s">
        <v>381</v>
      </c>
    </row>
    <row r="2" spans="1:10" ht="27.75" customHeight="1">
      <c r="A2" s="362"/>
      <c r="F2" s="1495"/>
      <c r="G2" s="1495"/>
    </row>
    <row r="3" spans="1:10" ht="36" customHeight="1">
      <c r="A3" s="1496" t="s">
        <v>382</v>
      </c>
      <c r="B3" s="1496"/>
      <c r="C3" s="1496"/>
      <c r="D3" s="1496"/>
      <c r="E3" s="1496"/>
      <c r="F3" s="1496"/>
      <c r="G3" s="1496"/>
    </row>
    <row r="4" spans="1:10" ht="36" customHeight="1">
      <c r="A4" s="363"/>
      <c r="B4" s="1497"/>
      <c r="C4" s="1497"/>
      <c r="D4" s="1497"/>
      <c r="E4" s="1497"/>
      <c r="F4" s="1497"/>
      <c r="G4" s="1497"/>
    </row>
    <row r="5" spans="1:10" ht="36" customHeight="1">
      <c r="A5" s="363"/>
      <c r="B5" s="364" t="s">
        <v>383</v>
      </c>
      <c r="C5" s="1498"/>
      <c r="D5" s="1499"/>
      <c r="E5" s="1499"/>
      <c r="F5" s="1499"/>
      <c r="G5" s="1500"/>
    </row>
    <row r="6" spans="1:10" ht="18.75" customHeight="1">
      <c r="B6" s="1501" t="s">
        <v>384</v>
      </c>
      <c r="C6" s="1503" t="s">
        <v>385</v>
      </c>
      <c r="D6" s="1504"/>
      <c r="E6" s="1504"/>
      <c r="F6" s="1504"/>
      <c r="G6" s="1505"/>
    </row>
    <row r="7" spans="1:10" ht="24" customHeight="1">
      <c r="B7" s="1502"/>
      <c r="C7" s="1506"/>
      <c r="D7" s="1507"/>
      <c r="E7" s="1507"/>
      <c r="F7" s="1507"/>
      <c r="G7" s="1508"/>
      <c r="J7" s="365"/>
    </row>
    <row r="8" spans="1:10" ht="18.75" customHeight="1">
      <c r="B8" s="1502"/>
      <c r="C8" s="1509"/>
      <c r="D8" s="1510"/>
      <c r="E8" s="1510"/>
      <c r="F8" s="1510"/>
      <c r="G8" s="1511"/>
      <c r="I8" s="75"/>
      <c r="J8" s="365"/>
    </row>
    <row r="9" spans="1:10" ht="19.5" customHeight="1">
      <c r="B9" s="1502"/>
      <c r="C9" s="366"/>
      <c r="D9" s="367" t="s">
        <v>386</v>
      </c>
      <c r="E9" s="367" t="s">
        <v>387</v>
      </c>
      <c r="F9" s="367" t="s">
        <v>388</v>
      </c>
      <c r="G9" s="368" t="s">
        <v>389</v>
      </c>
    </row>
    <row r="10" spans="1:10" ht="21" customHeight="1">
      <c r="B10" s="1502"/>
      <c r="C10" s="369">
        <v>1</v>
      </c>
      <c r="D10" s="370"/>
      <c r="E10" s="371"/>
      <c r="F10" s="371"/>
      <c r="G10" s="372"/>
    </row>
    <row r="11" spans="1:10" ht="21" customHeight="1">
      <c r="B11" s="1502"/>
      <c r="C11" s="369">
        <v>2</v>
      </c>
      <c r="D11" s="370"/>
      <c r="E11" s="371"/>
      <c r="F11" s="371"/>
      <c r="G11" s="372"/>
    </row>
    <row r="12" spans="1:10" ht="21" customHeight="1">
      <c r="B12" s="1502"/>
      <c r="C12" s="369">
        <v>3</v>
      </c>
      <c r="D12" s="370"/>
      <c r="E12" s="371"/>
      <c r="F12" s="371"/>
      <c r="G12" s="372"/>
    </row>
    <row r="13" spans="1:10" ht="21" customHeight="1">
      <c r="B13" s="1502"/>
      <c r="C13" s="369">
        <v>4</v>
      </c>
      <c r="D13" s="370"/>
      <c r="E13" s="371"/>
      <c r="F13" s="371"/>
      <c r="G13" s="372"/>
    </row>
    <row r="14" spans="1:10" ht="21" customHeight="1">
      <c r="B14" s="1502"/>
      <c r="C14" s="373">
        <v>5</v>
      </c>
      <c r="D14" s="374"/>
      <c r="E14" s="375"/>
      <c r="F14" s="375"/>
      <c r="G14" s="376"/>
    </row>
    <row r="15" spans="1:10" ht="29.25" customHeight="1">
      <c r="B15" s="377"/>
      <c r="C15" s="378"/>
      <c r="D15" s="379" t="s">
        <v>390</v>
      </c>
      <c r="E15" s="380"/>
      <c r="F15" s="381" t="s">
        <v>391</v>
      </c>
      <c r="G15" s="382"/>
    </row>
    <row r="16" spans="1:10" ht="29.25" customHeight="1">
      <c r="B16" s="383"/>
      <c r="C16" s="1489" t="s">
        <v>392</v>
      </c>
      <c r="D16" s="1490"/>
      <c r="E16" s="1490"/>
      <c r="F16" s="1490"/>
      <c r="G16" s="1491"/>
    </row>
    <row r="17" spans="2:13">
      <c r="B17" s="384"/>
      <c r="C17" s="1492"/>
      <c r="D17" s="1493"/>
      <c r="E17" s="1493"/>
      <c r="F17" s="1493"/>
      <c r="G17" s="1494"/>
    </row>
    <row r="18" spans="2:13" ht="13.5" customHeight="1">
      <c r="M18" s="385" t="s">
        <v>393</v>
      </c>
    </row>
    <row r="19" spans="2:13" ht="24" customHeight="1">
      <c r="M19" s="385" t="s">
        <v>394</v>
      </c>
    </row>
    <row r="20" spans="2:13" ht="18.75" customHeight="1">
      <c r="B20" s="386" t="s">
        <v>395</v>
      </c>
      <c r="C20" s="387"/>
      <c r="D20" s="387"/>
      <c r="E20" s="387"/>
      <c r="F20" s="387"/>
      <c r="M20" s="385" t="s">
        <v>396</v>
      </c>
    </row>
    <row r="21" spans="2:13" ht="19.5" customHeight="1">
      <c r="B21" s="388" t="s">
        <v>397</v>
      </c>
      <c r="C21" s="387"/>
      <c r="D21" s="387"/>
      <c r="E21" s="387"/>
      <c r="F21" s="387"/>
    </row>
    <row r="22" spans="2:13" ht="21" customHeight="1">
      <c r="B22" s="388"/>
    </row>
    <row r="23" spans="2:13" ht="21" customHeight="1"/>
    <row r="24" spans="2:13" ht="21" customHeight="1"/>
    <row r="25" spans="2:13" ht="21" customHeight="1"/>
    <row r="26" spans="2:13" ht="21" customHeight="1"/>
    <row r="27" spans="2:13" ht="21" customHeight="1"/>
    <row r="28" spans="2:13" ht="21" customHeight="1"/>
    <row r="29" spans="2:13" ht="21" customHeight="1"/>
    <row r="30" spans="2:13" ht="21" customHeight="1"/>
    <row r="31" spans="2:13" ht="21" customHeight="1"/>
    <row r="32" spans="2:13" ht="29.25" customHeight="1"/>
    <row r="33" ht="29.25" customHeight="1"/>
  </sheetData>
  <sheetProtection algorithmName="SHA-512" hashValue="Bwhu7xNZcSFIMl0YPWQHc9uEdDt5bJphD2JZveozizcxQJTAB/BVdEpbglYUvO8iMfXAPHxeotmn1eOoSFCCYQ==" saltValue="/dc7FlAP8brHJW9Ttpl2PA==" spinCount="100000" sheet="1" objects="1" scenarios="1"/>
  <mergeCells count="7">
    <mergeCell ref="C16:G17"/>
    <mergeCell ref="F2:G2"/>
    <mergeCell ref="A3:G3"/>
    <mergeCell ref="B4:G4"/>
    <mergeCell ref="C5:G5"/>
    <mergeCell ref="B6:B14"/>
    <mergeCell ref="C6:G8"/>
  </mergeCells>
  <phoneticPr fontId="3"/>
  <dataValidations count="1">
    <dataValidation type="list" allowBlank="1" showInputMessage="1" showErrorMessage="1" sqref="E10:G14 JA10:JC14 SW10:SY14 ACS10:ACU14 AMO10:AMQ14 AWK10:AWM14 BGG10:BGI14 BQC10:BQE14 BZY10:CAA14 CJU10:CJW14 CTQ10:CTS14 DDM10:DDO14 DNI10:DNK14 DXE10:DXG14 EHA10:EHC14 EQW10:EQY14 FAS10:FAU14 FKO10:FKQ14 FUK10:FUM14 GEG10:GEI14 GOC10:GOE14 GXY10:GYA14 HHU10:HHW14 HRQ10:HRS14 IBM10:IBO14 ILI10:ILK14 IVE10:IVG14 JFA10:JFC14 JOW10:JOY14 JYS10:JYU14 KIO10:KIQ14 KSK10:KSM14 LCG10:LCI14 LMC10:LME14 LVY10:LWA14 MFU10:MFW14 MPQ10:MPS14 MZM10:MZO14 NJI10:NJK14 NTE10:NTG14 ODA10:ODC14 OMW10:OMY14 OWS10:OWU14 PGO10:PGQ14 PQK10:PQM14 QAG10:QAI14 QKC10:QKE14 QTY10:QUA14 RDU10:RDW14 RNQ10:RNS14 RXM10:RXO14 SHI10:SHK14 SRE10:SRG14 TBA10:TBC14 TKW10:TKY14 TUS10:TUU14 UEO10:UEQ14 UOK10:UOM14 UYG10:UYI14 VIC10:VIE14 VRY10:VSA14 WBU10:WBW14 WLQ10:WLS14 WVM10:WVO14 E65543:G65547 JA65543:JC65547 SW65543:SY65547 ACS65543:ACU65547 AMO65543:AMQ65547 AWK65543:AWM65547 BGG65543:BGI65547 BQC65543:BQE65547 BZY65543:CAA65547 CJU65543:CJW65547 CTQ65543:CTS65547 DDM65543:DDO65547 DNI65543:DNK65547 DXE65543:DXG65547 EHA65543:EHC65547 EQW65543:EQY65547 FAS65543:FAU65547 FKO65543:FKQ65547 FUK65543:FUM65547 GEG65543:GEI65547 GOC65543:GOE65547 GXY65543:GYA65547 HHU65543:HHW65547 HRQ65543:HRS65547 IBM65543:IBO65547 ILI65543:ILK65547 IVE65543:IVG65547 JFA65543:JFC65547 JOW65543:JOY65547 JYS65543:JYU65547 KIO65543:KIQ65547 KSK65543:KSM65547 LCG65543:LCI65547 LMC65543:LME65547 LVY65543:LWA65547 MFU65543:MFW65547 MPQ65543:MPS65547 MZM65543:MZO65547 NJI65543:NJK65547 NTE65543:NTG65547 ODA65543:ODC65547 OMW65543:OMY65547 OWS65543:OWU65547 PGO65543:PGQ65547 PQK65543:PQM65547 QAG65543:QAI65547 QKC65543:QKE65547 QTY65543:QUA65547 RDU65543:RDW65547 RNQ65543:RNS65547 RXM65543:RXO65547 SHI65543:SHK65547 SRE65543:SRG65547 TBA65543:TBC65547 TKW65543:TKY65547 TUS65543:TUU65547 UEO65543:UEQ65547 UOK65543:UOM65547 UYG65543:UYI65547 VIC65543:VIE65547 VRY65543:VSA65547 WBU65543:WBW65547 WLQ65543:WLS65547 WVM65543:WVO65547 E131079:G131083 JA131079:JC131083 SW131079:SY131083 ACS131079:ACU131083 AMO131079:AMQ131083 AWK131079:AWM131083 BGG131079:BGI131083 BQC131079:BQE131083 BZY131079:CAA131083 CJU131079:CJW131083 CTQ131079:CTS131083 DDM131079:DDO131083 DNI131079:DNK131083 DXE131079:DXG131083 EHA131079:EHC131083 EQW131079:EQY131083 FAS131079:FAU131083 FKO131079:FKQ131083 FUK131079:FUM131083 GEG131079:GEI131083 GOC131079:GOE131083 GXY131079:GYA131083 HHU131079:HHW131083 HRQ131079:HRS131083 IBM131079:IBO131083 ILI131079:ILK131083 IVE131079:IVG131083 JFA131079:JFC131083 JOW131079:JOY131083 JYS131079:JYU131083 KIO131079:KIQ131083 KSK131079:KSM131083 LCG131079:LCI131083 LMC131079:LME131083 LVY131079:LWA131083 MFU131079:MFW131083 MPQ131079:MPS131083 MZM131079:MZO131083 NJI131079:NJK131083 NTE131079:NTG131083 ODA131079:ODC131083 OMW131079:OMY131083 OWS131079:OWU131083 PGO131079:PGQ131083 PQK131079:PQM131083 QAG131079:QAI131083 QKC131079:QKE131083 QTY131079:QUA131083 RDU131079:RDW131083 RNQ131079:RNS131083 RXM131079:RXO131083 SHI131079:SHK131083 SRE131079:SRG131083 TBA131079:TBC131083 TKW131079:TKY131083 TUS131079:TUU131083 UEO131079:UEQ131083 UOK131079:UOM131083 UYG131079:UYI131083 VIC131079:VIE131083 VRY131079:VSA131083 WBU131079:WBW131083 WLQ131079:WLS131083 WVM131079:WVO131083 E196615:G196619 JA196615:JC196619 SW196615:SY196619 ACS196615:ACU196619 AMO196615:AMQ196619 AWK196615:AWM196619 BGG196615:BGI196619 BQC196615:BQE196619 BZY196615:CAA196619 CJU196615:CJW196619 CTQ196615:CTS196619 DDM196615:DDO196619 DNI196615:DNK196619 DXE196615:DXG196619 EHA196615:EHC196619 EQW196615:EQY196619 FAS196615:FAU196619 FKO196615:FKQ196619 FUK196615:FUM196619 GEG196615:GEI196619 GOC196615:GOE196619 GXY196615:GYA196619 HHU196615:HHW196619 HRQ196615:HRS196619 IBM196615:IBO196619 ILI196615:ILK196619 IVE196615:IVG196619 JFA196615:JFC196619 JOW196615:JOY196619 JYS196615:JYU196619 KIO196615:KIQ196619 KSK196615:KSM196619 LCG196615:LCI196619 LMC196615:LME196619 LVY196615:LWA196619 MFU196615:MFW196619 MPQ196615:MPS196619 MZM196615:MZO196619 NJI196615:NJK196619 NTE196615:NTG196619 ODA196615:ODC196619 OMW196615:OMY196619 OWS196615:OWU196619 PGO196615:PGQ196619 PQK196615:PQM196619 QAG196615:QAI196619 QKC196615:QKE196619 QTY196615:QUA196619 RDU196615:RDW196619 RNQ196615:RNS196619 RXM196615:RXO196619 SHI196615:SHK196619 SRE196615:SRG196619 TBA196615:TBC196619 TKW196615:TKY196619 TUS196615:TUU196619 UEO196615:UEQ196619 UOK196615:UOM196619 UYG196615:UYI196619 VIC196615:VIE196619 VRY196615:VSA196619 WBU196615:WBW196619 WLQ196615:WLS196619 WVM196615:WVO196619 E262151:G262155 JA262151:JC262155 SW262151:SY262155 ACS262151:ACU262155 AMO262151:AMQ262155 AWK262151:AWM262155 BGG262151:BGI262155 BQC262151:BQE262155 BZY262151:CAA262155 CJU262151:CJW262155 CTQ262151:CTS262155 DDM262151:DDO262155 DNI262151:DNK262155 DXE262151:DXG262155 EHA262151:EHC262155 EQW262151:EQY262155 FAS262151:FAU262155 FKO262151:FKQ262155 FUK262151:FUM262155 GEG262151:GEI262155 GOC262151:GOE262155 GXY262151:GYA262155 HHU262151:HHW262155 HRQ262151:HRS262155 IBM262151:IBO262155 ILI262151:ILK262155 IVE262151:IVG262155 JFA262151:JFC262155 JOW262151:JOY262155 JYS262151:JYU262155 KIO262151:KIQ262155 KSK262151:KSM262155 LCG262151:LCI262155 LMC262151:LME262155 LVY262151:LWA262155 MFU262151:MFW262155 MPQ262151:MPS262155 MZM262151:MZO262155 NJI262151:NJK262155 NTE262151:NTG262155 ODA262151:ODC262155 OMW262151:OMY262155 OWS262151:OWU262155 PGO262151:PGQ262155 PQK262151:PQM262155 QAG262151:QAI262155 QKC262151:QKE262155 QTY262151:QUA262155 RDU262151:RDW262155 RNQ262151:RNS262155 RXM262151:RXO262155 SHI262151:SHK262155 SRE262151:SRG262155 TBA262151:TBC262155 TKW262151:TKY262155 TUS262151:TUU262155 UEO262151:UEQ262155 UOK262151:UOM262155 UYG262151:UYI262155 VIC262151:VIE262155 VRY262151:VSA262155 WBU262151:WBW262155 WLQ262151:WLS262155 WVM262151:WVO262155 E327687:G327691 JA327687:JC327691 SW327687:SY327691 ACS327687:ACU327691 AMO327687:AMQ327691 AWK327687:AWM327691 BGG327687:BGI327691 BQC327687:BQE327691 BZY327687:CAA327691 CJU327687:CJW327691 CTQ327687:CTS327691 DDM327687:DDO327691 DNI327687:DNK327691 DXE327687:DXG327691 EHA327687:EHC327691 EQW327687:EQY327691 FAS327687:FAU327691 FKO327687:FKQ327691 FUK327687:FUM327691 GEG327687:GEI327691 GOC327687:GOE327691 GXY327687:GYA327691 HHU327687:HHW327691 HRQ327687:HRS327691 IBM327687:IBO327691 ILI327687:ILK327691 IVE327687:IVG327691 JFA327687:JFC327691 JOW327687:JOY327691 JYS327687:JYU327691 KIO327687:KIQ327691 KSK327687:KSM327691 LCG327687:LCI327691 LMC327687:LME327691 LVY327687:LWA327691 MFU327687:MFW327691 MPQ327687:MPS327691 MZM327687:MZO327691 NJI327687:NJK327691 NTE327687:NTG327691 ODA327687:ODC327691 OMW327687:OMY327691 OWS327687:OWU327691 PGO327687:PGQ327691 PQK327687:PQM327691 QAG327687:QAI327691 QKC327687:QKE327691 QTY327687:QUA327691 RDU327687:RDW327691 RNQ327687:RNS327691 RXM327687:RXO327691 SHI327687:SHK327691 SRE327687:SRG327691 TBA327687:TBC327691 TKW327687:TKY327691 TUS327687:TUU327691 UEO327687:UEQ327691 UOK327687:UOM327691 UYG327687:UYI327691 VIC327687:VIE327691 VRY327687:VSA327691 WBU327687:WBW327691 WLQ327687:WLS327691 WVM327687:WVO327691 E393223:G393227 JA393223:JC393227 SW393223:SY393227 ACS393223:ACU393227 AMO393223:AMQ393227 AWK393223:AWM393227 BGG393223:BGI393227 BQC393223:BQE393227 BZY393223:CAA393227 CJU393223:CJW393227 CTQ393223:CTS393227 DDM393223:DDO393227 DNI393223:DNK393227 DXE393223:DXG393227 EHA393223:EHC393227 EQW393223:EQY393227 FAS393223:FAU393227 FKO393223:FKQ393227 FUK393223:FUM393227 GEG393223:GEI393227 GOC393223:GOE393227 GXY393223:GYA393227 HHU393223:HHW393227 HRQ393223:HRS393227 IBM393223:IBO393227 ILI393223:ILK393227 IVE393223:IVG393227 JFA393223:JFC393227 JOW393223:JOY393227 JYS393223:JYU393227 KIO393223:KIQ393227 KSK393223:KSM393227 LCG393223:LCI393227 LMC393223:LME393227 LVY393223:LWA393227 MFU393223:MFW393227 MPQ393223:MPS393227 MZM393223:MZO393227 NJI393223:NJK393227 NTE393223:NTG393227 ODA393223:ODC393227 OMW393223:OMY393227 OWS393223:OWU393227 PGO393223:PGQ393227 PQK393223:PQM393227 QAG393223:QAI393227 QKC393223:QKE393227 QTY393223:QUA393227 RDU393223:RDW393227 RNQ393223:RNS393227 RXM393223:RXO393227 SHI393223:SHK393227 SRE393223:SRG393227 TBA393223:TBC393227 TKW393223:TKY393227 TUS393223:TUU393227 UEO393223:UEQ393227 UOK393223:UOM393227 UYG393223:UYI393227 VIC393223:VIE393227 VRY393223:VSA393227 WBU393223:WBW393227 WLQ393223:WLS393227 WVM393223:WVO393227 E458759:G458763 JA458759:JC458763 SW458759:SY458763 ACS458759:ACU458763 AMO458759:AMQ458763 AWK458759:AWM458763 BGG458759:BGI458763 BQC458759:BQE458763 BZY458759:CAA458763 CJU458759:CJW458763 CTQ458759:CTS458763 DDM458759:DDO458763 DNI458759:DNK458763 DXE458759:DXG458763 EHA458759:EHC458763 EQW458759:EQY458763 FAS458759:FAU458763 FKO458759:FKQ458763 FUK458759:FUM458763 GEG458759:GEI458763 GOC458759:GOE458763 GXY458759:GYA458763 HHU458759:HHW458763 HRQ458759:HRS458763 IBM458759:IBO458763 ILI458759:ILK458763 IVE458759:IVG458763 JFA458759:JFC458763 JOW458759:JOY458763 JYS458759:JYU458763 KIO458759:KIQ458763 KSK458759:KSM458763 LCG458759:LCI458763 LMC458759:LME458763 LVY458759:LWA458763 MFU458759:MFW458763 MPQ458759:MPS458763 MZM458759:MZO458763 NJI458759:NJK458763 NTE458759:NTG458763 ODA458759:ODC458763 OMW458759:OMY458763 OWS458759:OWU458763 PGO458759:PGQ458763 PQK458759:PQM458763 QAG458759:QAI458763 QKC458759:QKE458763 QTY458759:QUA458763 RDU458759:RDW458763 RNQ458759:RNS458763 RXM458759:RXO458763 SHI458759:SHK458763 SRE458759:SRG458763 TBA458759:TBC458763 TKW458759:TKY458763 TUS458759:TUU458763 UEO458759:UEQ458763 UOK458759:UOM458763 UYG458759:UYI458763 VIC458759:VIE458763 VRY458759:VSA458763 WBU458759:WBW458763 WLQ458759:WLS458763 WVM458759:WVO458763 E524295:G524299 JA524295:JC524299 SW524295:SY524299 ACS524295:ACU524299 AMO524295:AMQ524299 AWK524295:AWM524299 BGG524295:BGI524299 BQC524295:BQE524299 BZY524295:CAA524299 CJU524295:CJW524299 CTQ524295:CTS524299 DDM524295:DDO524299 DNI524295:DNK524299 DXE524295:DXG524299 EHA524295:EHC524299 EQW524295:EQY524299 FAS524295:FAU524299 FKO524295:FKQ524299 FUK524295:FUM524299 GEG524295:GEI524299 GOC524295:GOE524299 GXY524295:GYA524299 HHU524295:HHW524299 HRQ524295:HRS524299 IBM524295:IBO524299 ILI524295:ILK524299 IVE524295:IVG524299 JFA524295:JFC524299 JOW524295:JOY524299 JYS524295:JYU524299 KIO524295:KIQ524299 KSK524295:KSM524299 LCG524295:LCI524299 LMC524295:LME524299 LVY524295:LWA524299 MFU524295:MFW524299 MPQ524295:MPS524299 MZM524295:MZO524299 NJI524295:NJK524299 NTE524295:NTG524299 ODA524295:ODC524299 OMW524295:OMY524299 OWS524295:OWU524299 PGO524295:PGQ524299 PQK524295:PQM524299 QAG524295:QAI524299 QKC524295:QKE524299 QTY524295:QUA524299 RDU524295:RDW524299 RNQ524295:RNS524299 RXM524295:RXO524299 SHI524295:SHK524299 SRE524295:SRG524299 TBA524295:TBC524299 TKW524295:TKY524299 TUS524295:TUU524299 UEO524295:UEQ524299 UOK524295:UOM524299 UYG524295:UYI524299 VIC524295:VIE524299 VRY524295:VSA524299 WBU524295:WBW524299 WLQ524295:WLS524299 WVM524295:WVO524299 E589831:G589835 JA589831:JC589835 SW589831:SY589835 ACS589831:ACU589835 AMO589831:AMQ589835 AWK589831:AWM589835 BGG589831:BGI589835 BQC589831:BQE589835 BZY589831:CAA589835 CJU589831:CJW589835 CTQ589831:CTS589835 DDM589831:DDO589835 DNI589831:DNK589835 DXE589831:DXG589835 EHA589831:EHC589835 EQW589831:EQY589835 FAS589831:FAU589835 FKO589831:FKQ589835 FUK589831:FUM589835 GEG589831:GEI589835 GOC589831:GOE589835 GXY589831:GYA589835 HHU589831:HHW589835 HRQ589831:HRS589835 IBM589831:IBO589835 ILI589831:ILK589835 IVE589831:IVG589835 JFA589831:JFC589835 JOW589831:JOY589835 JYS589831:JYU589835 KIO589831:KIQ589835 KSK589831:KSM589835 LCG589831:LCI589835 LMC589831:LME589835 LVY589831:LWA589835 MFU589831:MFW589835 MPQ589831:MPS589835 MZM589831:MZO589835 NJI589831:NJK589835 NTE589831:NTG589835 ODA589831:ODC589835 OMW589831:OMY589835 OWS589831:OWU589835 PGO589831:PGQ589835 PQK589831:PQM589835 QAG589831:QAI589835 QKC589831:QKE589835 QTY589831:QUA589835 RDU589831:RDW589835 RNQ589831:RNS589835 RXM589831:RXO589835 SHI589831:SHK589835 SRE589831:SRG589835 TBA589831:TBC589835 TKW589831:TKY589835 TUS589831:TUU589835 UEO589831:UEQ589835 UOK589831:UOM589835 UYG589831:UYI589835 VIC589831:VIE589835 VRY589831:VSA589835 WBU589831:WBW589835 WLQ589831:WLS589835 WVM589831:WVO589835 E655367:G655371 JA655367:JC655371 SW655367:SY655371 ACS655367:ACU655371 AMO655367:AMQ655371 AWK655367:AWM655371 BGG655367:BGI655371 BQC655367:BQE655371 BZY655367:CAA655371 CJU655367:CJW655371 CTQ655367:CTS655371 DDM655367:DDO655371 DNI655367:DNK655371 DXE655367:DXG655371 EHA655367:EHC655371 EQW655367:EQY655371 FAS655367:FAU655371 FKO655367:FKQ655371 FUK655367:FUM655371 GEG655367:GEI655371 GOC655367:GOE655371 GXY655367:GYA655371 HHU655367:HHW655371 HRQ655367:HRS655371 IBM655367:IBO655371 ILI655367:ILK655371 IVE655367:IVG655371 JFA655367:JFC655371 JOW655367:JOY655371 JYS655367:JYU655371 KIO655367:KIQ655371 KSK655367:KSM655371 LCG655367:LCI655371 LMC655367:LME655371 LVY655367:LWA655371 MFU655367:MFW655371 MPQ655367:MPS655371 MZM655367:MZO655371 NJI655367:NJK655371 NTE655367:NTG655371 ODA655367:ODC655371 OMW655367:OMY655371 OWS655367:OWU655371 PGO655367:PGQ655371 PQK655367:PQM655371 QAG655367:QAI655371 QKC655367:QKE655371 QTY655367:QUA655371 RDU655367:RDW655371 RNQ655367:RNS655371 RXM655367:RXO655371 SHI655367:SHK655371 SRE655367:SRG655371 TBA655367:TBC655371 TKW655367:TKY655371 TUS655367:TUU655371 UEO655367:UEQ655371 UOK655367:UOM655371 UYG655367:UYI655371 VIC655367:VIE655371 VRY655367:VSA655371 WBU655367:WBW655371 WLQ655367:WLS655371 WVM655367:WVO655371 E720903:G720907 JA720903:JC720907 SW720903:SY720907 ACS720903:ACU720907 AMO720903:AMQ720907 AWK720903:AWM720907 BGG720903:BGI720907 BQC720903:BQE720907 BZY720903:CAA720907 CJU720903:CJW720907 CTQ720903:CTS720907 DDM720903:DDO720907 DNI720903:DNK720907 DXE720903:DXG720907 EHA720903:EHC720907 EQW720903:EQY720907 FAS720903:FAU720907 FKO720903:FKQ720907 FUK720903:FUM720907 GEG720903:GEI720907 GOC720903:GOE720907 GXY720903:GYA720907 HHU720903:HHW720907 HRQ720903:HRS720907 IBM720903:IBO720907 ILI720903:ILK720907 IVE720903:IVG720907 JFA720903:JFC720907 JOW720903:JOY720907 JYS720903:JYU720907 KIO720903:KIQ720907 KSK720903:KSM720907 LCG720903:LCI720907 LMC720903:LME720907 LVY720903:LWA720907 MFU720903:MFW720907 MPQ720903:MPS720907 MZM720903:MZO720907 NJI720903:NJK720907 NTE720903:NTG720907 ODA720903:ODC720907 OMW720903:OMY720907 OWS720903:OWU720907 PGO720903:PGQ720907 PQK720903:PQM720907 QAG720903:QAI720907 QKC720903:QKE720907 QTY720903:QUA720907 RDU720903:RDW720907 RNQ720903:RNS720907 RXM720903:RXO720907 SHI720903:SHK720907 SRE720903:SRG720907 TBA720903:TBC720907 TKW720903:TKY720907 TUS720903:TUU720907 UEO720903:UEQ720907 UOK720903:UOM720907 UYG720903:UYI720907 VIC720903:VIE720907 VRY720903:VSA720907 WBU720903:WBW720907 WLQ720903:WLS720907 WVM720903:WVO720907 E786439:G786443 JA786439:JC786443 SW786439:SY786443 ACS786439:ACU786443 AMO786439:AMQ786443 AWK786439:AWM786443 BGG786439:BGI786443 BQC786439:BQE786443 BZY786439:CAA786443 CJU786439:CJW786443 CTQ786439:CTS786443 DDM786439:DDO786443 DNI786439:DNK786443 DXE786439:DXG786443 EHA786439:EHC786443 EQW786439:EQY786443 FAS786439:FAU786443 FKO786439:FKQ786443 FUK786439:FUM786443 GEG786439:GEI786443 GOC786439:GOE786443 GXY786439:GYA786443 HHU786439:HHW786443 HRQ786439:HRS786443 IBM786439:IBO786443 ILI786439:ILK786443 IVE786439:IVG786443 JFA786439:JFC786443 JOW786439:JOY786443 JYS786439:JYU786443 KIO786439:KIQ786443 KSK786439:KSM786443 LCG786439:LCI786443 LMC786439:LME786443 LVY786439:LWA786443 MFU786439:MFW786443 MPQ786439:MPS786443 MZM786439:MZO786443 NJI786439:NJK786443 NTE786439:NTG786443 ODA786439:ODC786443 OMW786439:OMY786443 OWS786439:OWU786443 PGO786439:PGQ786443 PQK786439:PQM786443 QAG786439:QAI786443 QKC786439:QKE786443 QTY786439:QUA786443 RDU786439:RDW786443 RNQ786439:RNS786443 RXM786439:RXO786443 SHI786439:SHK786443 SRE786439:SRG786443 TBA786439:TBC786443 TKW786439:TKY786443 TUS786439:TUU786443 UEO786439:UEQ786443 UOK786439:UOM786443 UYG786439:UYI786443 VIC786439:VIE786443 VRY786439:VSA786443 WBU786439:WBW786443 WLQ786439:WLS786443 WVM786439:WVO786443 E851975:G851979 JA851975:JC851979 SW851975:SY851979 ACS851975:ACU851979 AMO851975:AMQ851979 AWK851975:AWM851979 BGG851975:BGI851979 BQC851975:BQE851979 BZY851975:CAA851979 CJU851975:CJW851979 CTQ851975:CTS851979 DDM851975:DDO851979 DNI851975:DNK851979 DXE851975:DXG851979 EHA851975:EHC851979 EQW851975:EQY851979 FAS851975:FAU851979 FKO851975:FKQ851979 FUK851975:FUM851979 GEG851975:GEI851979 GOC851975:GOE851979 GXY851975:GYA851979 HHU851975:HHW851979 HRQ851975:HRS851979 IBM851975:IBO851979 ILI851975:ILK851979 IVE851975:IVG851979 JFA851975:JFC851979 JOW851975:JOY851979 JYS851975:JYU851979 KIO851975:KIQ851979 KSK851975:KSM851979 LCG851975:LCI851979 LMC851975:LME851979 LVY851975:LWA851979 MFU851975:MFW851979 MPQ851975:MPS851979 MZM851975:MZO851979 NJI851975:NJK851979 NTE851975:NTG851979 ODA851975:ODC851979 OMW851975:OMY851979 OWS851975:OWU851979 PGO851975:PGQ851979 PQK851975:PQM851979 QAG851975:QAI851979 QKC851975:QKE851979 QTY851975:QUA851979 RDU851975:RDW851979 RNQ851975:RNS851979 RXM851975:RXO851979 SHI851975:SHK851979 SRE851975:SRG851979 TBA851975:TBC851979 TKW851975:TKY851979 TUS851975:TUU851979 UEO851975:UEQ851979 UOK851975:UOM851979 UYG851975:UYI851979 VIC851975:VIE851979 VRY851975:VSA851979 WBU851975:WBW851979 WLQ851975:WLS851979 WVM851975:WVO851979 E917511:G917515 JA917511:JC917515 SW917511:SY917515 ACS917511:ACU917515 AMO917511:AMQ917515 AWK917511:AWM917515 BGG917511:BGI917515 BQC917511:BQE917515 BZY917511:CAA917515 CJU917511:CJW917515 CTQ917511:CTS917515 DDM917511:DDO917515 DNI917511:DNK917515 DXE917511:DXG917515 EHA917511:EHC917515 EQW917511:EQY917515 FAS917511:FAU917515 FKO917511:FKQ917515 FUK917511:FUM917515 GEG917511:GEI917515 GOC917511:GOE917515 GXY917511:GYA917515 HHU917511:HHW917515 HRQ917511:HRS917515 IBM917511:IBO917515 ILI917511:ILK917515 IVE917511:IVG917515 JFA917511:JFC917515 JOW917511:JOY917515 JYS917511:JYU917515 KIO917511:KIQ917515 KSK917511:KSM917515 LCG917511:LCI917515 LMC917511:LME917515 LVY917511:LWA917515 MFU917511:MFW917515 MPQ917511:MPS917515 MZM917511:MZO917515 NJI917511:NJK917515 NTE917511:NTG917515 ODA917511:ODC917515 OMW917511:OMY917515 OWS917511:OWU917515 PGO917511:PGQ917515 PQK917511:PQM917515 QAG917511:QAI917515 QKC917511:QKE917515 QTY917511:QUA917515 RDU917511:RDW917515 RNQ917511:RNS917515 RXM917511:RXO917515 SHI917511:SHK917515 SRE917511:SRG917515 TBA917511:TBC917515 TKW917511:TKY917515 TUS917511:TUU917515 UEO917511:UEQ917515 UOK917511:UOM917515 UYG917511:UYI917515 VIC917511:VIE917515 VRY917511:VSA917515 WBU917511:WBW917515 WLQ917511:WLS917515 WVM917511:WVO917515 E983047:G983051 JA983047:JC983051 SW983047:SY983051 ACS983047:ACU983051 AMO983047:AMQ983051 AWK983047:AWM983051 BGG983047:BGI983051 BQC983047:BQE983051 BZY983047:CAA983051 CJU983047:CJW983051 CTQ983047:CTS983051 DDM983047:DDO983051 DNI983047:DNK983051 DXE983047:DXG983051 EHA983047:EHC983051 EQW983047:EQY983051 FAS983047:FAU983051 FKO983047:FKQ983051 FUK983047:FUM983051 GEG983047:GEI983051 GOC983047:GOE983051 GXY983047:GYA983051 HHU983047:HHW983051 HRQ983047:HRS983051 IBM983047:IBO983051 ILI983047:ILK983051 IVE983047:IVG983051 JFA983047:JFC983051 JOW983047:JOY983051 JYS983047:JYU983051 KIO983047:KIQ983051 KSK983047:KSM983051 LCG983047:LCI983051 LMC983047:LME983051 LVY983047:LWA983051 MFU983047:MFW983051 MPQ983047:MPS983051 MZM983047:MZO983051 NJI983047:NJK983051 NTE983047:NTG983051 ODA983047:ODC983051 OMW983047:OMY983051 OWS983047:OWU983051 PGO983047:PGQ983051 PQK983047:PQM983051 QAG983047:QAI983051 QKC983047:QKE983051 QTY983047:QUA983051 RDU983047:RDW983051 RNQ983047:RNS983051 RXM983047:RXO983051 SHI983047:SHK983051 SRE983047:SRG983051 TBA983047:TBC983051 TKW983047:TKY983051 TUS983047:TUU983051 UEO983047:UEQ983051 UOK983047:UOM983051 UYG983047:UYI983051 VIC983047:VIE983051 VRY983047:VSA983051 WBU983047:WBW983051 WLQ983047:WLS983051 WVM983047:WVO983051">
      <formula1>$M$17:$M$20</formula1>
    </dataValidation>
  </dataValidations>
  <pageMargins left="0.70866141732283472" right="0.70866141732283472" top="0.35433070866141736" bottom="0.35433070866141736" header="0.31496062992125984" footer="0.31496062992125984"/>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H32"/>
  <sheetViews>
    <sheetView showGridLines="0" view="pageBreakPreview" zoomScaleNormal="100" zoomScaleSheetLayoutView="100" workbookViewId="0">
      <selection activeCell="Z8" sqref="Z8:AA8"/>
    </sheetView>
  </sheetViews>
  <sheetFormatPr defaultColWidth="8.09765625" defaultRowHeight="21" customHeight="1"/>
  <cols>
    <col min="1" max="38" width="2.3984375" style="389" customWidth="1"/>
    <col min="39" max="256" width="8.09765625" style="389"/>
    <col min="257" max="294" width="2.3984375" style="389" customWidth="1"/>
    <col min="295" max="512" width="8.09765625" style="389"/>
    <col min="513" max="550" width="2.3984375" style="389" customWidth="1"/>
    <col min="551" max="768" width="8.09765625" style="389"/>
    <col min="769" max="806" width="2.3984375" style="389" customWidth="1"/>
    <col min="807" max="1024" width="8.09765625" style="389"/>
    <col min="1025" max="1062" width="2.3984375" style="389" customWidth="1"/>
    <col min="1063" max="1280" width="8.09765625" style="389"/>
    <col min="1281" max="1318" width="2.3984375" style="389" customWidth="1"/>
    <col min="1319" max="1536" width="8.09765625" style="389"/>
    <col min="1537" max="1574" width="2.3984375" style="389" customWidth="1"/>
    <col min="1575" max="1792" width="8.09765625" style="389"/>
    <col min="1793" max="1830" width="2.3984375" style="389" customWidth="1"/>
    <col min="1831" max="2048" width="8.09765625" style="389"/>
    <col min="2049" max="2086" width="2.3984375" style="389" customWidth="1"/>
    <col min="2087" max="2304" width="8.09765625" style="389"/>
    <col min="2305" max="2342" width="2.3984375" style="389" customWidth="1"/>
    <col min="2343" max="2560" width="8.09765625" style="389"/>
    <col min="2561" max="2598" width="2.3984375" style="389" customWidth="1"/>
    <col min="2599" max="2816" width="8.09765625" style="389"/>
    <col min="2817" max="2854" width="2.3984375" style="389" customWidth="1"/>
    <col min="2855" max="3072" width="8.09765625" style="389"/>
    <col min="3073" max="3110" width="2.3984375" style="389" customWidth="1"/>
    <col min="3111" max="3328" width="8.09765625" style="389"/>
    <col min="3329" max="3366" width="2.3984375" style="389" customWidth="1"/>
    <col min="3367" max="3584" width="8.09765625" style="389"/>
    <col min="3585" max="3622" width="2.3984375" style="389" customWidth="1"/>
    <col min="3623" max="3840" width="8.09765625" style="389"/>
    <col min="3841" max="3878" width="2.3984375" style="389" customWidth="1"/>
    <col min="3879" max="4096" width="8.09765625" style="389"/>
    <col min="4097" max="4134" width="2.3984375" style="389" customWidth="1"/>
    <col min="4135" max="4352" width="8.09765625" style="389"/>
    <col min="4353" max="4390" width="2.3984375" style="389" customWidth="1"/>
    <col min="4391" max="4608" width="8.09765625" style="389"/>
    <col min="4609" max="4646" width="2.3984375" style="389" customWidth="1"/>
    <col min="4647" max="4864" width="8.09765625" style="389"/>
    <col min="4865" max="4902" width="2.3984375" style="389" customWidth="1"/>
    <col min="4903" max="5120" width="8.09765625" style="389"/>
    <col min="5121" max="5158" width="2.3984375" style="389" customWidth="1"/>
    <col min="5159" max="5376" width="8.09765625" style="389"/>
    <col min="5377" max="5414" width="2.3984375" style="389" customWidth="1"/>
    <col min="5415" max="5632" width="8.09765625" style="389"/>
    <col min="5633" max="5670" width="2.3984375" style="389" customWidth="1"/>
    <col min="5671" max="5888" width="8.09765625" style="389"/>
    <col min="5889" max="5926" width="2.3984375" style="389" customWidth="1"/>
    <col min="5927" max="6144" width="8.09765625" style="389"/>
    <col min="6145" max="6182" width="2.3984375" style="389" customWidth="1"/>
    <col min="6183" max="6400" width="8.09765625" style="389"/>
    <col min="6401" max="6438" width="2.3984375" style="389" customWidth="1"/>
    <col min="6439" max="6656" width="8.09765625" style="389"/>
    <col min="6657" max="6694" width="2.3984375" style="389" customWidth="1"/>
    <col min="6695" max="6912" width="8.09765625" style="389"/>
    <col min="6913" max="6950" width="2.3984375" style="389" customWidth="1"/>
    <col min="6951" max="7168" width="8.09765625" style="389"/>
    <col min="7169" max="7206" width="2.3984375" style="389" customWidth="1"/>
    <col min="7207" max="7424" width="8.09765625" style="389"/>
    <col min="7425" max="7462" width="2.3984375" style="389" customWidth="1"/>
    <col min="7463" max="7680" width="8.09765625" style="389"/>
    <col min="7681" max="7718" width="2.3984375" style="389" customWidth="1"/>
    <col min="7719" max="7936" width="8.09765625" style="389"/>
    <col min="7937" max="7974" width="2.3984375" style="389" customWidth="1"/>
    <col min="7975" max="8192" width="8.09765625" style="389"/>
    <col min="8193" max="8230" width="2.3984375" style="389" customWidth="1"/>
    <col min="8231" max="8448" width="8.09765625" style="389"/>
    <col min="8449" max="8486" width="2.3984375" style="389" customWidth="1"/>
    <col min="8487" max="8704" width="8.09765625" style="389"/>
    <col min="8705" max="8742" width="2.3984375" style="389" customWidth="1"/>
    <col min="8743" max="8960" width="8.09765625" style="389"/>
    <col min="8961" max="8998" width="2.3984375" style="389" customWidth="1"/>
    <col min="8999" max="9216" width="8.09765625" style="389"/>
    <col min="9217" max="9254" width="2.3984375" style="389" customWidth="1"/>
    <col min="9255" max="9472" width="8.09765625" style="389"/>
    <col min="9473" max="9510" width="2.3984375" style="389" customWidth="1"/>
    <col min="9511" max="9728" width="8.09765625" style="389"/>
    <col min="9729" max="9766" width="2.3984375" style="389" customWidth="1"/>
    <col min="9767" max="9984" width="8.09765625" style="389"/>
    <col min="9985" max="10022" width="2.3984375" style="389" customWidth="1"/>
    <col min="10023" max="10240" width="8.09765625" style="389"/>
    <col min="10241" max="10278" width="2.3984375" style="389" customWidth="1"/>
    <col min="10279" max="10496" width="8.09765625" style="389"/>
    <col min="10497" max="10534" width="2.3984375" style="389" customWidth="1"/>
    <col min="10535" max="10752" width="8.09765625" style="389"/>
    <col min="10753" max="10790" width="2.3984375" style="389" customWidth="1"/>
    <col min="10791" max="11008" width="8.09765625" style="389"/>
    <col min="11009" max="11046" width="2.3984375" style="389" customWidth="1"/>
    <col min="11047" max="11264" width="8.09765625" style="389"/>
    <col min="11265" max="11302" width="2.3984375" style="389" customWidth="1"/>
    <col min="11303" max="11520" width="8.09765625" style="389"/>
    <col min="11521" max="11558" width="2.3984375" style="389" customWidth="1"/>
    <col min="11559" max="11776" width="8.09765625" style="389"/>
    <col min="11777" max="11814" width="2.3984375" style="389" customWidth="1"/>
    <col min="11815" max="12032" width="8.09765625" style="389"/>
    <col min="12033" max="12070" width="2.3984375" style="389" customWidth="1"/>
    <col min="12071" max="12288" width="8.09765625" style="389"/>
    <col min="12289" max="12326" width="2.3984375" style="389" customWidth="1"/>
    <col min="12327" max="12544" width="8.09765625" style="389"/>
    <col min="12545" max="12582" width="2.3984375" style="389" customWidth="1"/>
    <col min="12583" max="12800" width="8.09765625" style="389"/>
    <col min="12801" max="12838" width="2.3984375" style="389" customWidth="1"/>
    <col min="12839" max="13056" width="8.09765625" style="389"/>
    <col min="13057" max="13094" width="2.3984375" style="389" customWidth="1"/>
    <col min="13095" max="13312" width="8.09765625" style="389"/>
    <col min="13313" max="13350" width="2.3984375" style="389" customWidth="1"/>
    <col min="13351" max="13568" width="8.09765625" style="389"/>
    <col min="13569" max="13606" width="2.3984375" style="389" customWidth="1"/>
    <col min="13607" max="13824" width="8.09765625" style="389"/>
    <col min="13825" max="13862" width="2.3984375" style="389" customWidth="1"/>
    <col min="13863" max="14080" width="8.09765625" style="389"/>
    <col min="14081" max="14118" width="2.3984375" style="389" customWidth="1"/>
    <col min="14119" max="14336" width="8.09765625" style="389"/>
    <col min="14337" max="14374" width="2.3984375" style="389" customWidth="1"/>
    <col min="14375" max="14592" width="8.09765625" style="389"/>
    <col min="14593" max="14630" width="2.3984375" style="389" customWidth="1"/>
    <col min="14631" max="14848" width="8.09765625" style="389"/>
    <col min="14849" max="14886" width="2.3984375" style="389" customWidth="1"/>
    <col min="14887" max="15104" width="8.09765625" style="389"/>
    <col min="15105" max="15142" width="2.3984375" style="389" customWidth="1"/>
    <col min="15143" max="15360" width="8.09765625" style="389"/>
    <col min="15361" max="15398" width="2.3984375" style="389" customWidth="1"/>
    <col min="15399" max="15616" width="8.09765625" style="389"/>
    <col min="15617" max="15654" width="2.3984375" style="389" customWidth="1"/>
    <col min="15655" max="15872" width="8.09765625" style="389"/>
    <col min="15873" max="15910" width="2.3984375" style="389" customWidth="1"/>
    <col min="15911" max="16128" width="8.09765625" style="389"/>
    <col min="16129" max="16166" width="2.3984375" style="389" customWidth="1"/>
    <col min="16167" max="16384" width="8.09765625" style="389"/>
  </cols>
  <sheetData>
    <row r="1" spans="1:34" ht="21" customHeight="1">
      <c r="A1" s="389" t="s">
        <v>398</v>
      </c>
      <c r="AH1" s="390" t="s">
        <v>328</v>
      </c>
    </row>
    <row r="2" spans="1:34" ht="21" customHeight="1">
      <c r="A2" s="391"/>
    </row>
    <row r="3" spans="1:34" ht="21" customHeight="1">
      <c r="A3" s="1556" t="s">
        <v>399</v>
      </c>
      <c r="B3" s="1556"/>
      <c r="C3" s="1556"/>
      <c r="D3" s="1556"/>
      <c r="E3" s="1556"/>
      <c r="F3" s="1556"/>
      <c r="G3" s="1556"/>
      <c r="H3" s="1556"/>
      <c r="I3" s="1556"/>
      <c r="J3" s="1556"/>
      <c r="K3" s="1556"/>
      <c r="L3" s="1556"/>
      <c r="M3" s="1556"/>
      <c r="N3" s="1556"/>
      <c r="O3" s="1556"/>
      <c r="P3" s="1556"/>
      <c r="Q3" s="1556"/>
      <c r="R3" s="1556"/>
      <c r="S3" s="1556"/>
      <c r="T3" s="1556"/>
      <c r="U3" s="1556"/>
      <c r="V3" s="1556"/>
      <c r="W3" s="1556"/>
      <c r="X3" s="1556"/>
      <c r="Y3" s="1556"/>
      <c r="Z3" s="1556"/>
      <c r="AA3" s="1556"/>
      <c r="AB3" s="1556"/>
      <c r="AC3" s="1556"/>
      <c r="AD3" s="1556"/>
      <c r="AE3" s="1556"/>
      <c r="AF3" s="1556"/>
      <c r="AG3" s="1556"/>
      <c r="AH3" s="1556"/>
    </row>
    <row r="4" spans="1:34" ht="21" customHeight="1">
      <c r="A4" s="392"/>
      <c r="B4" s="392"/>
      <c r="C4" s="392"/>
      <c r="D4" s="392"/>
      <c r="E4" s="392"/>
      <c r="F4" s="392"/>
      <c r="G4" s="392"/>
      <c r="H4" s="392"/>
      <c r="I4" s="392"/>
      <c r="J4" s="392"/>
      <c r="K4" s="392"/>
      <c r="L4" s="392"/>
      <c r="M4" s="392"/>
      <c r="N4" s="392"/>
      <c r="O4" s="392"/>
      <c r="P4" s="392"/>
      <c r="Q4" s="392"/>
      <c r="R4" s="392"/>
      <c r="S4" s="392"/>
      <c r="T4" s="392"/>
      <c r="U4" s="392"/>
      <c r="V4" s="392"/>
      <c r="W4" s="392"/>
      <c r="X4" s="392"/>
      <c r="Y4" s="392"/>
      <c r="Z4" s="392"/>
      <c r="AA4" s="392"/>
      <c r="AB4" s="392"/>
      <c r="AC4" s="392"/>
      <c r="AD4" s="392"/>
      <c r="AE4" s="392"/>
      <c r="AF4" s="392"/>
      <c r="AG4" s="392"/>
      <c r="AH4" s="392"/>
    </row>
    <row r="5" spans="1:34" ht="21" customHeight="1">
      <c r="A5" s="392"/>
      <c r="B5" s="392"/>
      <c r="C5" s="392"/>
      <c r="D5" s="392"/>
      <c r="E5" s="392"/>
      <c r="F5" s="392"/>
      <c r="G5" s="392"/>
      <c r="H5" s="392"/>
      <c r="I5" s="392"/>
      <c r="J5" s="392"/>
      <c r="K5" s="392"/>
      <c r="L5" s="392"/>
      <c r="M5" s="392"/>
      <c r="N5" s="392"/>
      <c r="O5" s="392"/>
      <c r="P5" s="392"/>
      <c r="Q5" s="392"/>
      <c r="R5" s="392"/>
      <c r="S5" s="392"/>
      <c r="T5" s="392"/>
      <c r="U5" s="392"/>
      <c r="V5" s="392"/>
      <c r="W5" s="392"/>
      <c r="X5" s="392"/>
      <c r="Y5" s="392"/>
      <c r="Z5" s="392"/>
      <c r="AA5" s="392"/>
      <c r="AB5" s="392"/>
      <c r="AC5" s="392"/>
      <c r="AD5" s="392"/>
      <c r="AE5" s="392"/>
      <c r="AF5" s="392"/>
      <c r="AG5" s="392"/>
      <c r="AH5" s="392"/>
    </row>
    <row r="6" spans="1:34" ht="21" customHeight="1">
      <c r="A6" s="392"/>
      <c r="B6" s="392"/>
      <c r="C6" s="392"/>
      <c r="D6" s="392"/>
      <c r="E6" s="392"/>
      <c r="F6" s="392"/>
      <c r="G6" s="392"/>
      <c r="H6" s="392"/>
      <c r="I6" s="392"/>
      <c r="J6" s="392"/>
      <c r="K6" s="392"/>
      <c r="L6" s="392"/>
      <c r="M6" s="392"/>
      <c r="N6" s="392"/>
      <c r="O6" s="392"/>
      <c r="P6" s="392"/>
      <c r="Q6" s="392"/>
      <c r="R6" s="392"/>
      <c r="S6" s="392"/>
      <c r="T6" s="392"/>
      <c r="U6" s="392"/>
      <c r="V6" s="392"/>
      <c r="W6" s="392"/>
      <c r="X6" s="392"/>
      <c r="Y6" s="392"/>
      <c r="Z6" s="392"/>
      <c r="AA6" s="392"/>
      <c r="AB6" s="392"/>
      <c r="AC6" s="392"/>
      <c r="AD6" s="392"/>
      <c r="AE6" s="392"/>
      <c r="AF6" s="392"/>
      <c r="AG6" s="392"/>
      <c r="AH6" s="392"/>
    </row>
    <row r="7" spans="1:34" ht="21" customHeight="1" thickBot="1">
      <c r="A7" s="392"/>
      <c r="B7" s="392"/>
      <c r="C7" s="392"/>
      <c r="D7" s="392"/>
      <c r="E7" s="392"/>
      <c r="F7" s="392"/>
      <c r="G7" s="392"/>
      <c r="H7" s="392"/>
      <c r="I7" s="392"/>
      <c r="J7" s="392"/>
      <c r="K7" s="392"/>
      <c r="L7" s="392"/>
      <c r="M7" s="392"/>
      <c r="N7" s="392"/>
      <c r="O7" s="392"/>
      <c r="P7" s="392"/>
      <c r="Q7" s="392"/>
      <c r="R7" s="392"/>
      <c r="S7" s="392"/>
      <c r="T7" s="392"/>
      <c r="U7" s="392"/>
      <c r="V7" s="392"/>
      <c r="W7" s="392"/>
      <c r="X7" s="392"/>
      <c r="Y7" s="392"/>
      <c r="Z7" s="392"/>
      <c r="AA7" s="392"/>
      <c r="AB7" s="392"/>
      <c r="AC7" s="392"/>
      <c r="AD7" s="392"/>
      <c r="AE7" s="392"/>
      <c r="AF7" s="392"/>
      <c r="AG7" s="392"/>
      <c r="AH7" s="392"/>
    </row>
    <row r="8" spans="1:34" ht="21" customHeight="1">
      <c r="A8" s="1557" t="s">
        <v>400</v>
      </c>
      <c r="B8" s="1558"/>
      <c r="C8" s="1558"/>
      <c r="D8" s="1558"/>
      <c r="E8" s="1558"/>
      <c r="F8" s="1558"/>
      <c r="G8" s="1558"/>
      <c r="H8" s="1558"/>
      <c r="I8" s="1558"/>
      <c r="J8" s="1558"/>
      <c r="K8" s="1558"/>
      <c r="L8" s="1558"/>
      <c r="M8" s="1558"/>
      <c r="N8" s="1558"/>
      <c r="O8" s="1558"/>
      <c r="P8" s="1558"/>
      <c r="Q8" s="1558"/>
      <c r="R8" s="1558"/>
      <c r="S8" s="1558"/>
      <c r="T8" s="1558"/>
      <c r="U8" s="1558"/>
      <c r="V8" s="1558"/>
      <c r="W8" s="1559"/>
      <c r="X8" s="1560"/>
      <c r="Y8" s="1561"/>
      <c r="Z8" s="1561"/>
      <c r="AA8" s="1561"/>
      <c r="AB8" s="393" t="s">
        <v>401</v>
      </c>
      <c r="AC8" s="1561"/>
      <c r="AD8" s="1561"/>
      <c r="AE8" s="393" t="s">
        <v>402</v>
      </c>
      <c r="AF8" s="1561"/>
      <c r="AG8" s="1561"/>
      <c r="AH8" s="394" t="s">
        <v>403</v>
      </c>
    </row>
    <row r="9" spans="1:34" ht="21" customHeight="1">
      <c r="A9" s="1512" t="s">
        <v>404</v>
      </c>
      <c r="B9" s="1513"/>
      <c r="C9" s="1516" t="s">
        <v>405</v>
      </c>
      <c r="D9" s="1517"/>
      <c r="E9" s="1517"/>
      <c r="F9" s="1517"/>
      <c r="G9" s="1517"/>
      <c r="H9" s="1517"/>
      <c r="I9" s="1517"/>
      <c r="J9" s="1517"/>
      <c r="K9" s="1518"/>
      <c r="L9" s="1522" t="s">
        <v>406</v>
      </c>
      <c r="M9" s="1523"/>
      <c r="N9" s="1523"/>
      <c r="O9" s="1523"/>
      <c r="P9" s="1523"/>
      <c r="Q9" s="1523"/>
      <c r="R9" s="1523"/>
      <c r="S9" s="1523"/>
      <c r="T9" s="1523"/>
      <c r="U9" s="1524"/>
      <c r="V9" s="1525" t="s">
        <v>407</v>
      </c>
      <c r="W9" s="1526"/>
      <c r="X9" s="1526"/>
      <c r="Y9" s="1526"/>
      <c r="Z9" s="1527"/>
      <c r="AA9" s="1528"/>
      <c r="AB9" s="1528"/>
      <c r="AC9" s="1528"/>
      <c r="AD9" s="1528"/>
      <c r="AE9" s="1528"/>
      <c r="AF9" s="1528"/>
      <c r="AG9" s="1526" t="s">
        <v>408</v>
      </c>
      <c r="AH9" s="1562"/>
    </row>
    <row r="10" spans="1:34" ht="21" customHeight="1">
      <c r="A10" s="1512"/>
      <c r="B10" s="1513"/>
      <c r="C10" s="1516"/>
      <c r="D10" s="1517"/>
      <c r="E10" s="1517"/>
      <c r="F10" s="1517"/>
      <c r="G10" s="1517"/>
      <c r="H10" s="1517"/>
      <c r="I10" s="1517"/>
      <c r="J10" s="1517"/>
      <c r="K10" s="1518"/>
      <c r="L10" s="1552" t="s">
        <v>409</v>
      </c>
      <c r="M10" s="1553"/>
      <c r="N10" s="1553"/>
      <c r="O10" s="1553"/>
      <c r="P10" s="1553"/>
      <c r="Q10" s="1553"/>
      <c r="R10" s="1553"/>
      <c r="S10" s="1553"/>
      <c r="T10" s="1553"/>
      <c r="U10" s="1554"/>
      <c r="V10" s="1547" t="s">
        <v>410</v>
      </c>
      <c r="W10" s="1548"/>
      <c r="X10" s="1548"/>
      <c r="Y10" s="1548"/>
      <c r="Z10" s="1549"/>
      <c r="AA10" s="1550"/>
      <c r="AB10" s="1550"/>
      <c r="AC10" s="1550"/>
      <c r="AD10" s="1550"/>
      <c r="AE10" s="1550"/>
      <c r="AF10" s="1550"/>
      <c r="AG10" s="1548" t="s">
        <v>408</v>
      </c>
      <c r="AH10" s="1551"/>
    </row>
    <row r="11" spans="1:34" ht="21" customHeight="1">
      <c r="A11" s="1512"/>
      <c r="B11" s="1513"/>
      <c r="C11" s="1516"/>
      <c r="D11" s="1517"/>
      <c r="E11" s="1517"/>
      <c r="F11" s="1517"/>
      <c r="G11" s="1517"/>
      <c r="H11" s="1517"/>
      <c r="I11" s="1517"/>
      <c r="J11" s="1517"/>
      <c r="K11" s="1518"/>
      <c r="L11" s="1522"/>
      <c r="M11" s="1523"/>
      <c r="N11" s="1523"/>
      <c r="O11" s="1523"/>
      <c r="P11" s="1523"/>
      <c r="Q11" s="1523"/>
      <c r="R11" s="1523"/>
      <c r="S11" s="1523"/>
      <c r="T11" s="1523"/>
      <c r="U11" s="1524"/>
      <c r="V11" s="1547" t="s">
        <v>411</v>
      </c>
      <c r="W11" s="1548"/>
      <c r="X11" s="1548"/>
      <c r="Y11" s="1548"/>
      <c r="Z11" s="1549"/>
      <c r="AA11" s="1550"/>
      <c r="AB11" s="1550"/>
      <c r="AC11" s="1550"/>
      <c r="AD11" s="1550"/>
      <c r="AE11" s="1550"/>
      <c r="AF11" s="1550"/>
      <c r="AG11" s="1548" t="s">
        <v>408</v>
      </c>
      <c r="AH11" s="1551"/>
    </row>
    <row r="12" spans="1:34" ht="21" customHeight="1">
      <c r="A12" s="1512"/>
      <c r="B12" s="1513"/>
      <c r="C12" s="1516"/>
      <c r="D12" s="1517"/>
      <c r="E12" s="1517"/>
      <c r="F12" s="1517"/>
      <c r="G12" s="1517"/>
      <c r="H12" s="1517"/>
      <c r="I12" s="1517"/>
      <c r="J12" s="1517"/>
      <c r="K12" s="1518"/>
      <c r="L12" s="1522"/>
      <c r="M12" s="1523"/>
      <c r="N12" s="1523"/>
      <c r="O12" s="1523"/>
      <c r="P12" s="1523"/>
      <c r="Q12" s="1523"/>
      <c r="R12" s="1523"/>
      <c r="S12" s="1523"/>
      <c r="T12" s="1523"/>
      <c r="U12" s="1524"/>
      <c r="V12" s="1547" t="s">
        <v>412</v>
      </c>
      <c r="W12" s="1548"/>
      <c r="X12" s="1548"/>
      <c r="Y12" s="1548"/>
      <c r="Z12" s="1549"/>
      <c r="AA12" s="1550"/>
      <c r="AB12" s="1550"/>
      <c r="AC12" s="1550"/>
      <c r="AD12" s="1550"/>
      <c r="AE12" s="1550"/>
      <c r="AF12" s="1550"/>
      <c r="AG12" s="1548" t="s">
        <v>408</v>
      </c>
      <c r="AH12" s="1551"/>
    </row>
    <row r="13" spans="1:34" ht="21" customHeight="1">
      <c r="A13" s="1512"/>
      <c r="B13" s="1513"/>
      <c r="C13" s="1519"/>
      <c r="D13" s="1520"/>
      <c r="E13" s="1520"/>
      <c r="F13" s="1520"/>
      <c r="G13" s="1520"/>
      <c r="H13" s="1520"/>
      <c r="I13" s="1520"/>
      <c r="J13" s="1520"/>
      <c r="K13" s="1521"/>
      <c r="L13" s="1525"/>
      <c r="M13" s="1526"/>
      <c r="N13" s="1526"/>
      <c r="O13" s="1526"/>
      <c r="P13" s="1526"/>
      <c r="Q13" s="1526"/>
      <c r="R13" s="1526"/>
      <c r="S13" s="1526"/>
      <c r="T13" s="1526"/>
      <c r="U13" s="1555"/>
      <c r="V13" s="1547" t="s">
        <v>413</v>
      </c>
      <c r="W13" s="1548"/>
      <c r="X13" s="1548"/>
      <c r="Y13" s="1548"/>
      <c r="Z13" s="1549"/>
      <c r="AA13" s="1550"/>
      <c r="AB13" s="1550"/>
      <c r="AC13" s="1550"/>
      <c r="AD13" s="1550"/>
      <c r="AE13" s="1550"/>
      <c r="AF13" s="1550"/>
      <c r="AG13" s="1548" t="s">
        <v>408</v>
      </c>
      <c r="AH13" s="1551"/>
    </row>
    <row r="14" spans="1:34" ht="21" customHeight="1">
      <c r="A14" s="1512"/>
      <c r="B14" s="1513"/>
      <c r="C14" s="1529" t="s">
        <v>125</v>
      </c>
      <c r="D14" s="1530"/>
      <c r="E14" s="1530"/>
      <c r="F14" s="1530"/>
      <c r="G14" s="1530"/>
      <c r="H14" s="1530"/>
      <c r="I14" s="1530"/>
      <c r="J14" s="1530"/>
      <c r="K14" s="1531"/>
      <c r="L14" s="395"/>
      <c r="M14" s="396"/>
      <c r="N14" s="396" t="s">
        <v>414</v>
      </c>
      <c r="O14" s="396"/>
      <c r="P14" s="396"/>
      <c r="Q14" s="396"/>
      <c r="R14" s="396"/>
      <c r="S14" s="396"/>
      <c r="T14" s="396" t="s">
        <v>415</v>
      </c>
      <c r="U14" s="396"/>
      <c r="V14" s="396"/>
      <c r="W14" s="396"/>
      <c r="X14" s="396"/>
      <c r="Y14" s="396"/>
      <c r="Z14" s="396" t="s">
        <v>416</v>
      </c>
      <c r="AA14" s="396"/>
      <c r="AB14" s="396"/>
      <c r="AC14" s="396" t="s">
        <v>417</v>
      </c>
      <c r="AD14" s="1563"/>
      <c r="AE14" s="1563"/>
      <c r="AF14" s="1563"/>
      <c r="AG14" s="396" t="s">
        <v>418</v>
      </c>
      <c r="AH14" s="397"/>
    </row>
    <row r="15" spans="1:34" ht="21" customHeight="1">
      <c r="A15" s="1512"/>
      <c r="B15" s="1513"/>
      <c r="C15" s="1532" t="s">
        <v>419</v>
      </c>
      <c r="D15" s="1533"/>
      <c r="E15" s="1533"/>
      <c r="F15" s="1533"/>
      <c r="G15" s="1533"/>
      <c r="H15" s="1533"/>
      <c r="I15" s="1533"/>
      <c r="J15" s="1533"/>
      <c r="K15" s="1534"/>
      <c r="L15" s="1538"/>
      <c r="M15" s="1539"/>
      <c r="N15" s="1539"/>
      <c r="O15" s="1539"/>
      <c r="P15" s="1539"/>
      <c r="Q15" s="1539"/>
      <c r="R15" s="1539"/>
      <c r="S15" s="1539"/>
      <c r="T15" s="1539"/>
      <c r="U15" s="1539"/>
      <c r="V15" s="1539"/>
      <c r="W15" s="1539"/>
      <c r="X15" s="1539"/>
      <c r="Y15" s="1539"/>
      <c r="Z15" s="1539"/>
      <c r="AA15" s="1539"/>
      <c r="AB15" s="1539"/>
      <c r="AC15" s="1539"/>
      <c r="AD15" s="1539"/>
      <c r="AE15" s="1539"/>
      <c r="AF15" s="1539"/>
      <c r="AG15" s="1539"/>
      <c r="AH15" s="1540"/>
    </row>
    <row r="16" spans="1:34" ht="21" customHeight="1">
      <c r="A16" s="1512"/>
      <c r="B16" s="1513"/>
      <c r="C16" s="1516"/>
      <c r="D16" s="1517"/>
      <c r="E16" s="1517"/>
      <c r="F16" s="1517"/>
      <c r="G16" s="1517"/>
      <c r="H16" s="1517"/>
      <c r="I16" s="1517"/>
      <c r="J16" s="1517"/>
      <c r="K16" s="1518"/>
      <c r="L16" s="1541"/>
      <c r="M16" s="1542"/>
      <c r="N16" s="1542"/>
      <c r="O16" s="1542"/>
      <c r="P16" s="1542"/>
      <c r="Q16" s="1542"/>
      <c r="R16" s="1542"/>
      <c r="S16" s="1542"/>
      <c r="T16" s="1542"/>
      <c r="U16" s="1542"/>
      <c r="V16" s="1542"/>
      <c r="W16" s="1542"/>
      <c r="X16" s="1542"/>
      <c r="Y16" s="1542"/>
      <c r="Z16" s="1542"/>
      <c r="AA16" s="1542"/>
      <c r="AB16" s="1542"/>
      <c r="AC16" s="1542"/>
      <c r="AD16" s="1542"/>
      <c r="AE16" s="1542"/>
      <c r="AF16" s="1542"/>
      <c r="AG16" s="1542"/>
      <c r="AH16" s="1543"/>
    </row>
    <row r="17" spans="1:34" ht="21" customHeight="1" thickBot="1">
      <c r="A17" s="1514"/>
      <c r="B17" s="1515"/>
      <c r="C17" s="1535"/>
      <c r="D17" s="1536"/>
      <c r="E17" s="1536"/>
      <c r="F17" s="1536"/>
      <c r="G17" s="1536"/>
      <c r="H17" s="1536"/>
      <c r="I17" s="1536"/>
      <c r="J17" s="1536"/>
      <c r="K17" s="1537"/>
      <c r="L17" s="1544"/>
      <c r="M17" s="1545"/>
      <c r="N17" s="1545"/>
      <c r="O17" s="1545"/>
      <c r="P17" s="1545"/>
      <c r="Q17" s="1545"/>
      <c r="R17" s="1545"/>
      <c r="S17" s="1545"/>
      <c r="T17" s="1545"/>
      <c r="U17" s="1545"/>
      <c r="V17" s="1545"/>
      <c r="W17" s="1545"/>
      <c r="X17" s="1545"/>
      <c r="Y17" s="1545"/>
      <c r="Z17" s="1545"/>
      <c r="AA17" s="1545"/>
      <c r="AB17" s="1545"/>
      <c r="AC17" s="1545"/>
      <c r="AD17" s="1545"/>
      <c r="AE17" s="1545"/>
      <c r="AF17" s="1545"/>
      <c r="AG17" s="1545"/>
      <c r="AH17" s="1546"/>
    </row>
    <row r="18" spans="1:34" ht="21" customHeight="1" thickTop="1">
      <c r="A18" s="1571" t="s">
        <v>420</v>
      </c>
      <c r="B18" s="1572"/>
      <c r="C18" s="1577" t="s">
        <v>405</v>
      </c>
      <c r="D18" s="1578"/>
      <c r="E18" s="1578"/>
      <c r="F18" s="1578"/>
      <c r="G18" s="1578"/>
      <c r="H18" s="1578"/>
      <c r="I18" s="1578"/>
      <c r="J18" s="1578"/>
      <c r="K18" s="1579"/>
      <c r="L18" s="1580" t="s">
        <v>421</v>
      </c>
      <c r="M18" s="1580"/>
      <c r="N18" s="1580"/>
      <c r="O18" s="1580"/>
      <c r="P18" s="1580"/>
      <c r="Q18" s="1580"/>
      <c r="R18" s="1580"/>
      <c r="S18" s="1580"/>
      <c r="T18" s="1580"/>
      <c r="U18" s="1581"/>
      <c r="V18" s="1582" t="s">
        <v>422</v>
      </c>
      <c r="W18" s="1583"/>
      <c r="X18" s="1583"/>
      <c r="Y18" s="1583"/>
      <c r="Z18" s="1584"/>
      <c r="AA18" s="1585"/>
      <c r="AB18" s="1585"/>
      <c r="AC18" s="1585"/>
      <c r="AD18" s="1585"/>
      <c r="AE18" s="1585"/>
      <c r="AF18" s="1585"/>
      <c r="AG18" s="1583" t="s">
        <v>408</v>
      </c>
      <c r="AH18" s="1586"/>
    </row>
    <row r="19" spans="1:34" ht="21" customHeight="1">
      <c r="A19" s="1573"/>
      <c r="B19" s="1574"/>
      <c r="C19" s="1516"/>
      <c r="D19" s="1517"/>
      <c r="E19" s="1517"/>
      <c r="F19" s="1517"/>
      <c r="G19" s="1517"/>
      <c r="H19" s="1517"/>
      <c r="I19" s="1517"/>
      <c r="J19" s="1517"/>
      <c r="K19" s="1518"/>
      <c r="L19" s="1552" t="s">
        <v>423</v>
      </c>
      <c r="M19" s="1553"/>
      <c r="N19" s="1553"/>
      <c r="O19" s="1553"/>
      <c r="P19" s="1553"/>
      <c r="Q19" s="1553"/>
      <c r="R19" s="1553"/>
      <c r="S19" s="1553"/>
      <c r="T19" s="1553"/>
      <c r="U19" s="1554"/>
      <c r="V19" s="1547" t="s">
        <v>424</v>
      </c>
      <c r="W19" s="1548"/>
      <c r="X19" s="1548"/>
      <c r="Y19" s="1548"/>
      <c r="Z19" s="1549"/>
      <c r="AA19" s="1550"/>
      <c r="AB19" s="1550"/>
      <c r="AC19" s="1550"/>
      <c r="AD19" s="1550"/>
      <c r="AE19" s="1550"/>
      <c r="AF19" s="1550"/>
      <c r="AG19" s="1548" t="s">
        <v>408</v>
      </c>
      <c r="AH19" s="1551"/>
    </row>
    <row r="20" spans="1:34" ht="21" customHeight="1">
      <c r="A20" s="1573"/>
      <c r="B20" s="1574"/>
      <c r="C20" s="1516"/>
      <c r="D20" s="1517"/>
      <c r="E20" s="1517"/>
      <c r="F20" s="1517"/>
      <c r="G20" s="1517"/>
      <c r="H20" s="1517"/>
      <c r="I20" s="1517"/>
      <c r="J20" s="1517"/>
      <c r="K20" s="1518"/>
      <c r="L20" s="1525"/>
      <c r="M20" s="1526"/>
      <c r="N20" s="1526"/>
      <c r="O20" s="1526"/>
      <c r="P20" s="1526"/>
      <c r="Q20" s="1526"/>
      <c r="R20" s="1526"/>
      <c r="S20" s="1526"/>
      <c r="T20" s="1526"/>
      <c r="U20" s="1555"/>
      <c r="V20" s="1547" t="s">
        <v>425</v>
      </c>
      <c r="W20" s="1548"/>
      <c r="X20" s="1548"/>
      <c r="Y20" s="1548"/>
      <c r="Z20" s="1549"/>
      <c r="AA20" s="1550"/>
      <c r="AB20" s="1550"/>
      <c r="AC20" s="1550"/>
      <c r="AD20" s="1550"/>
      <c r="AE20" s="1550"/>
      <c r="AF20" s="1550"/>
      <c r="AG20" s="1548" t="s">
        <v>408</v>
      </c>
      <c r="AH20" s="1551"/>
    </row>
    <row r="21" spans="1:34" ht="21" customHeight="1">
      <c r="A21" s="1573"/>
      <c r="B21" s="1574"/>
      <c r="C21" s="1519"/>
      <c r="D21" s="1520"/>
      <c r="E21" s="1520"/>
      <c r="F21" s="1520"/>
      <c r="G21" s="1520"/>
      <c r="H21" s="1520"/>
      <c r="I21" s="1520"/>
      <c r="J21" s="1520"/>
      <c r="K21" s="1521"/>
      <c r="L21" s="1529" t="s">
        <v>426</v>
      </c>
      <c r="M21" s="1530"/>
      <c r="N21" s="1530"/>
      <c r="O21" s="1530"/>
      <c r="P21" s="1530"/>
      <c r="Q21" s="1530"/>
      <c r="R21" s="1530"/>
      <c r="S21" s="1530"/>
      <c r="T21" s="1530"/>
      <c r="U21" s="1531"/>
      <c r="V21" s="395"/>
      <c r="W21" s="396"/>
      <c r="X21" s="396"/>
      <c r="Y21" s="396" t="s">
        <v>310</v>
      </c>
      <c r="Z21" s="396"/>
      <c r="AA21" s="396"/>
      <c r="AB21" s="396"/>
      <c r="AC21" s="396"/>
      <c r="AD21" s="396" t="s">
        <v>202</v>
      </c>
      <c r="AE21" s="396"/>
      <c r="AF21" s="396"/>
      <c r="AG21" s="396"/>
      <c r="AH21" s="397"/>
    </row>
    <row r="22" spans="1:34" ht="21" customHeight="1">
      <c r="A22" s="1573"/>
      <c r="B22" s="1574"/>
      <c r="C22" s="1532" t="s">
        <v>419</v>
      </c>
      <c r="D22" s="1533"/>
      <c r="E22" s="1533"/>
      <c r="F22" s="1533"/>
      <c r="G22" s="1533"/>
      <c r="H22" s="1533"/>
      <c r="I22" s="1533"/>
      <c r="J22" s="1533"/>
      <c r="K22" s="1534"/>
      <c r="L22" s="1538"/>
      <c r="M22" s="1539"/>
      <c r="N22" s="1539"/>
      <c r="O22" s="1539"/>
      <c r="P22" s="1539"/>
      <c r="Q22" s="1539"/>
      <c r="R22" s="1539"/>
      <c r="S22" s="1539"/>
      <c r="T22" s="1539"/>
      <c r="U22" s="1539"/>
      <c r="V22" s="1539"/>
      <c r="W22" s="1539"/>
      <c r="X22" s="1539"/>
      <c r="Y22" s="1539"/>
      <c r="Z22" s="1539"/>
      <c r="AA22" s="1539"/>
      <c r="AB22" s="1539"/>
      <c r="AC22" s="1539"/>
      <c r="AD22" s="1539"/>
      <c r="AE22" s="1539"/>
      <c r="AF22" s="1539"/>
      <c r="AG22" s="1539"/>
      <c r="AH22" s="1540"/>
    </row>
    <row r="23" spans="1:34" ht="21" customHeight="1">
      <c r="A23" s="1573"/>
      <c r="B23" s="1574"/>
      <c r="C23" s="1516"/>
      <c r="D23" s="1517"/>
      <c r="E23" s="1517"/>
      <c r="F23" s="1517"/>
      <c r="G23" s="1517"/>
      <c r="H23" s="1517"/>
      <c r="I23" s="1517"/>
      <c r="J23" s="1517"/>
      <c r="K23" s="1518"/>
      <c r="L23" s="1541"/>
      <c r="M23" s="1542"/>
      <c r="N23" s="1542"/>
      <c r="O23" s="1542"/>
      <c r="P23" s="1542"/>
      <c r="Q23" s="1542"/>
      <c r="R23" s="1542"/>
      <c r="S23" s="1542"/>
      <c r="T23" s="1542"/>
      <c r="U23" s="1542"/>
      <c r="V23" s="1542"/>
      <c r="W23" s="1542"/>
      <c r="X23" s="1542"/>
      <c r="Y23" s="1542"/>
      <c r="Z23" s="1542"/>
      <c r="AA23" s="1542"/>
      <c r="AB23" s="1542"/>
      <c r="AC23" s="1542"/>
      <c r="AD23" s="1542"/>
      <c r="AE23" s="1542"/>
      <c r="AF23" s="1542"/>
      <c r="AG23" s="1542"/>
      <c r="AH23" s="1543"/>
    </row>
    <row r="24" spans="1:34" ht="21" customHeight="1" thickBot="1">
      <c r="A24" s="1575"/>
      <c r="B24" s="1576"/>
      <c r="C24" s="1535"/>
      <c r="D24" s="1536"/>
      <c r="E24" s="1536"/>
      <c r="F24" s="1536"/>
      <c r="G24" s="1536"/>
      <c r="H24" s="1536"/>
      <c r="I24" s="1536"/>
      <c r="J24" s="1536"/>
      <c r="K24" s="1537"/>
      <c r="L24" s="1544"/>
      <c r="M24" s="1545"/>
      <c r="N24" s="1545"/>
      <c r="O24" s="1545"/>
      <c r="P24" s="1545"/>
      <c r="Q24" s="1545"/>
      <c r="R24" s="1545"/>
      <c r="S24" s="1545"/>
      <c r="T24" s="1545"/>
      <c r="U24" s="1545"/>
      <c r="V24" s="1545"/>
      <c r="W24" s="1545"/>
      <c r="X24" s="1545"/>
      <c r="Y24" s="1545"/>
      <c r="Z24" s="1545"/>
      <c r="AA24" s="1545"/>
      <c r="AB24" s="1545"/>
      <c r="AC24" s="1545"/>
      <c r="AD24" s="1545"/>
      <c r="AE24" s="1545"/>
      <c r="AF24" s="1545"/>
      <c r="AG24" s="1545"/>
      <c r="AH24" s="1546"/>
    </row>
    <row r="25" spans="1:34" ht="21" customHeight="1" thickTop="1" thickBot="1">
      <c r="A25" s="1564" t="s">
        <v>427</v>
      </c>
      <c r="B25" s="1565"/>
      <c r="C25" s="1565"/>
      <c r="D25" s="1565"/>
      <c r="E25" s="1565"/>
      <c r="F25" s="1565"/>
      <c r="G25" s="1565"/>
      <c r="H25" s="1565"/>
      <c r="I25" s="1565"/>
      <c r="J25" s="1565"/>
      <c r="K25" s="1565"/>
      <c r="L25" s="1565"/>
      <c r="M25" s="1565"/>
      <c r="N25" s="1565"/>
      <c r="O25" s="1565"/>
      <c r="P25" s="1565"/>
      <c r="Q25" s="1565"/>
      <c r="R25" s="1565"/>
      <c r="S25" s="1566"/>
      <c r="T25" s="1567"/>
      <c r="U25" s="1568"/>
      <c r="V25" s="1568"/>
      <c r="W25" s="1568"/>
      <c r="X25" s="1568"/>
      <c r="Y25" s="1568"/>
      <c r="Z25" s="1568"/>
      <c r="AA25" s="1568"/>
      <c r="AB25" s="1568"/>
      <c r="AC25" s="1568"/>
      <c r="AD25" s="1568"/>
      <c r="AE25" s="1568"/>
      <c r="AF25" s="1568"/>
      <c r="AG25" s="1569" t="s">
        <v>408</v>
      </c>
      <c r="AH25" s="1570"/>
    </row>
    <row r="26" spans="1:34" ht="18" customHeight="1">
      <c r="A26" s="757" t="s">
        <v>428</v>
      </c>
      <c r="B26" s="756"/>
      <c r="C26" s="756"/>
      <c r="D26" s="756"/>
      <c r="E26" s="756"/>
      <c r="F26" s="756"/>
      <c r="G26" s="756"/>
      <c r="H26" s="756"/>
      <c r="I26" s="756"/>
      <c r="J26" s="756"/>
      <c r="K26" s="756"/>
      <c r="L26" s="756"/>
      <c r="M26" s="756"/>
      <c r="N26" s="756"/>
      <c r="O26" s="756"/>
      <c r="P26" s="756"/>
      <c r="Q26" s="756"/>
      <c r="R26" s="756"/>
      <c r="S26" s="756"/>
      <c r="T26" s="756"/>
      <c r="U26" s="756"/>
      <c r="V26" s="756"/>
      <c r="W26" s="756"/>
      <c r="X26" s="756"/>
      <c r="Y26" s="756"/>
      <c r="Z26" s="756"/>
      <c r="AA26" s="756"/>
      <c r="AB26" s="756"/>
      <c r="AC26" s="756"/>
      <c r="AD26" s="756"/>
      <c r="AE26" s="756"/>
      <c r="AF26" s="756"/>
      <c r="AG26" s="756"/>
      <c r="AH26" s="756"/>
    </row>
    <row r="27" spans="1:34" ht="14.25" customHeight="1">
      <c r="A27" s="757" t="s">
        <v>429</v>
      </c>
      <c r="B27" s="756"/>
      <c r="C27" s="756"/>
      <c r="D27" s="756"/>
      <c r="E27" s="756"/>
      <c r="F27" s="756"/>
      <c r="G27" s="756"/>
      <c r="H27" s="756"/>
      <c r="I27" s="756"/>
      <c r="J27" s="756"/>
      <c r="K27" s="756"/>
      <c r="L27" s="756"/>
      <c r="M27" s="756"/>
      <c r="N27" s="756"/>
      <c r="O27" s="756"/>
      <c r="P27" s="756"/>
      <c r="Q27" s="756"/>
      <c r="R27" s="756"/>
      <c r="S27" s="756"/>
      <c r="T27" s="756"/>
      <c r="U27" s="756"/>
      <c r="V27" s="756"/>
      <c r="W27" s="756"/>
      <c r="X27" s="756"/>
      <c r="Y27" s="756"/>
      <c r="Z27" s="756"/>
      <c r="AA27" s="756"/>
      <c r="AB27" s="756"/>
      <c r="AC27" s="756"/>
      <c r="AD27" s="756"/>
      <c r="AE27" s="756"/>
      <c r="AF27" s="756"/>
      <c r="AG27" s="756"/>
      <c r="AH27" s="756"/>
    </row>
    <row r="28" spans="1:34" ht="14.25" customHeight="1">
      <c r="A28" s="758" t="s">
        <v>844</v>
      </c>
      <c r="B28" s="756"/>
      <c r="C28" s="756"/>
      <c r="D28" s="756"/>
      <c r="E28" s="756"/>
      <c r="F28" s="756"/>
      <c r="G28" s="756"/>
      <c r="H28" s="756"/>
      <c r="I28" s="756"/>
      <c r="J28" s="756"/>
      <c r="K28" s="756"/>
      <c r="L28" s="756"/>
      <c r="M28" s="756"/>
      <c r="N28" s="756"/>
      <c r="O28" s="756"/>
      <c r="P28" s="756"/>
      <c r="Q28" s="756"/>
      <c r="R28" s="756"/>
      <c r="S28" s="756"/>
      <c r="T28" s="756"/>
      <c r="U28" s="756"/>
      <c r="V28" s="756"/>
      <c r="W28" s="756"/>
      <c r="X28" s="756"/>
      <c r="Y28" s="756"/>
      <c r="Z28" s="756"/>
      <c r="AA28" s="756"/>
      <c r="AB28" s="756"/>
      <c r="AC28" s="756"/>
      <c r="AD28" s="756"/>
      <c r="AE28" s="756"/>
      <c r="AF28" s="756"/>
      <c r="AG28" s="756"/>
      <c r="AH28" s="756"/>
    </row>
    <row r="29" spans="1:34" ht="14.25" customHeight="1">
      <c r="A29" s="399" t="s">
        <v>430</v>
      </c>
      <c r="B29" s="756"/>
      <c r="C29" s="756"/>
      <c r="D29" s="756"/>
      <c r="E29" s="756"/>
      <c r="F29" s="756"/>
      <c r="G29" s="756"/>
      <c r="H29" s="756"/>
      <c r="I29" s="756"/>
      <c r="J29" s="756"/>
      <c r="K29" s="756"/>
      <c r="L29" s="756"/>
      <c r="M29" s="756"/>
      <c r="N29" s="756"/>
      <c r="O29" s="756"/>
      <c r="P29" s="756"/>
      <c r="Q29" s="756"/>
      <c r="R29" s="756"/>
      <c r="S29" s="756"/>
      <c r="T29" s="756"/>
      <c r="U29" s="756"/>
      <c r="V29" s="756"/>
      <c r="W29" s="756"/>
      <c r="X29" s="756"/>
      <c r="Y29" s="756"/>
      <c r="Z29" s="756"/>
      <c r="AA29" s="756"/>
      <c r="AB29" s="756"/>
      <c r="AC29" s="756"/>
      <c r="AD29" s="756"/>
      <c r="AE29" s="756"/>
      <c r="AF29" s="756"/>
      <c r="AG29" s="756"/>
      <c r="AH29" s="756"/>
    </row>
    <row r="30" spans="1:34" ht="21" customHeight="1">
      <c r="A30" s="398"/>
      <c r="B30" s="398"/>
      <c r="C30" s="398"/>
      <c r="D30" s="398"/>
      <c r="E30" s="398"/>
      <c r="F30" s="398"/>
      <c r="G30" s="398"/>
      <c r="H30" s="398"/>
      <c r="I30" s="398"/>
      <c r="J30" s="398"/>
      <c r="K30" s="398"/>
      <c r="L30" s="398"/>
      <c r="M30" s="398"/>
      <c r="N30" s="398"/>
      <c r="O30" s="398"/>
      <c r="P30" s="398"/>
      <c r="Q30" s="398"/>
      <c r="R30" s="398"/>
      <c r="S30" s="398"/>
      <c r="T30" s="398"/>
      <c r="U30" s="398"/>
      <c r="V30" s="398"/>
      <c r="W30" s="398"/>
      <c r="X30" s="398"/>
      <c r="Y30" s="398"/>
      <c r="Z30" s="398"/>
      <c r="AA30" s="398"/>
      <c r="AB30" s="398"/>
      <c r="AC30" s="398"/>
      <c r="AD30" s="398"/>
      <c r="AE30" s="398"/>
      <c r="AF30" s="398"/>
      <c r="AG30" s="398"/>
      <c r="AH30" s="398"/>
    </row>
    <row r="31" spans="1:34" ht="21" customHeight="1">
      <c r="A31" s="398"/>
      <c r="B31" s="398"/>
      <c r="C31" s="398"/>
      <c r="D31" s="398"/>
      <c r="E31" s="398"/>
      <c r="F31" s="398"/>
      <c r="G31" s="398"/>
      <c r="H31" s="398"/>
      <c r="I31" s="398"/>
      <c r="J31" s="398"/>
      <c r="K31" s="398"/>
      <c r="L31" s="398"/>
      <c r="M31" s="398"/>
      <c r="N31" s="398"/>
      <c r="O31" s="398"/>
      <c r="P31" s="398"/>
      <c r="Q31" s="398"/>
      <c r="R31" s="398"/>
      <c r="S31" s="398"/>
      <c r="T31" s="398"/>
      <c r="U31" s="398"/>
      <c r="V31" s="398"/>
      <c r="W31" s="398"/>
      <c r="X31" s="398"/>
      <c r="Y31" s="398"/>
      <c r="Z31" s="398"/>
      <c r="AA31" s="398"/>
      <c r="AB31" s="398"/>
      <c r="AC31" s="398"/>
      <c r="AD31" s="398"/>
      <c r="AE31" s="398"/>
      <c r="AF31" s="398"/>
      <c r="AG31" s="398"/>
      <c r="AH31" s="398"/>
    </row>
    <row r="32" spans="1:34" ht="21" customHeight="1">
      <c r="A32" s="398"/>
      <c r="B32" s="398"/>
      <c r="C32" s="398"/>
      <c r="D32" s="398"/>
      <c r="E32" s="398"/>
      <c r="F32" s="398"/>
      <c r="G32" s="398"/>
      <c r="H32" s="398"/>
      <c r="I32" s="398"/>
      <c r="J32" s="398"/>
      <c r="K32" s="398"/>
      <c r="L32" s="398"/>
      <c r="M32" s="398"/>
      <c r="N32" s="398"/>
      <c r="O32" s="398"/>
      <c r="P32" s="398"/>
      <c r="Q32" s="398"/>
      <c r="R32" s="398"/>
      <c r="S32" s="398"/>
      <c r="T32" s="398"/>
      <c r="U32" s="398"/>
      <c r="V32" s="398"/>
      <c r="W32" s="398"/>
      <c r="X32" s="398"/>
      <c r="Y32" s="398"/>
      <c r="Z32" s="398"/>
      <c r="AA32" s="398"/>
      <c r="AB32" s="398"/>
      <c r="AC32" s="398"/>
      <c r="AD32" s="398"/>
      <c r="AE32" s="398"/>
      <c r="AF32" s="398"/>
      <c r="AG32" s="398"/>
      <c r="AH32" s="398"/>
    </row>
  </sheetData>
  <sheetProtection algorithmName="SHA-512" hashValue="Mp116qalGsidj7sPurDiHyKK5v5Bhk6Hrv3hoZ+wFu8GB0oNvbcedGlTRTbo/kzWtYM4S8TRRtRBOEoo/rNV1A==" saltValue="EjULroE5F0T5o82ly9E4OQ==" spinCount="100000" sheet="1" objects="1" scenarios="1"/>
  <mergeCells count="48">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 ref="AA10:AF10"/>
    <mergeCell ref="AG10:AH10"/>
    <mergeCell ref="AG9:AH9"/>
    <mergeCell ref="V19:Z19"/>
    <mergeCell ref="AA19:AF19"/>
    <mergeCell ref="AG19:AH19"/>
    <mergeCell ref="V13:Z13"/>
    <mergeCell ref="AA13:AF13"/>
    <mergeCell ref="AG13:AH13"/>
    <mergeCell ref="AD14:AF14"/>
    <mergeCell ref="A3:AH3"/>
    <mergeCell ref="A8:W8"/>
    <mergeCell ref="X8:Y8"/>
    <mergeCell ref="Z8:AA8"/>
    <mergeCell ref="AC8:AD8"/>
    <mergeCell ref="AF8:AG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s>
  <phoneticPr fontId="3"/>
  <pageMargins left="0.6692913385826772" right="0.6692913385826772" top="0.82" bottom="0.86" header="0.31496062992125984" footer="0"/>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U33"/>
  <sheetViews>
    <sheetView showGridLines="0" view="pageBreakPreview" topLeftCell="A4" zoomScaleNormal="100" zoomScaleSheetLayoutView="100" workbookViewId="0">
      <selection activeCell="E6" sqref="E6:L6"/>
    </sheetView>
  </sheetViews>
  <sheetFormatPr defaultColWidth="8.09765625" defaultRowHeight="13.2"/>
  <cols>
    <col min="1" max="1" width="1.69921875" style="401" customWidth="1"/>
    <col min="2" max="19" width="3.69921875" style="401" customWidth="1"/>
    <col min="20" max="20" width="5.09765625" style="401" customWidth="1"/>
    <col min="21" max="33" width="3.69921875" style="401" customWidth="1"/>
    <col min="34" max="256" width="8.09765625" style="401"/>
    <col min="257" max="257" width="1.69921875" style="401" customWidth="1"/>
    <col min="258" max="275" width="3.69921875" style="401" customWidth="1"/>
    <col min="276" max="276" width="5.09765625" style="401" customWidth="1"/>
    <col min="277" max="289" width="3.69921875" style="401" customWidth="1"/>
    <col min="290" max="512" width="8.09765625" style="401"/>
    <col min="513" max="513" width="1.69921875" style="401" customWidth="1"/>
    <col min="514" max="531" width="3.69921875" style="401" customWidth="1"/>
    <col min="532" max="532" width="5.09765625" style="401" customWidth="1"/>
    <col min="533" max="545" width="3.69921875" style="401" customWidth="1"/>
    <col min="546" max="768" width="8.09765625" style="401"/>
    <col min="769" max="769" width="1.69921875" style="401" customWidth="1"/>
    <col min="770" max="787" width="3.69921875" style="401" customWidth="1"/>
    <col min="788" max="788" width="5.09765625" style="401" customWidth="1"/>
    <col min="789" max="801" width="3.69921875" style="401" customWidth="1"/>
    <col min="802" max="1024" width="8.09765625" style="401"/>
    <col min="1025" max="1025" width="1.69921875" style="401" customWidth="1"/>
    <col min="1026" max="1043" width="3.69921875" style="401" customWidth="1"/>
    <col min="1044" max="1044" width="5.09765625" style="401" customWidth="1"/>
    <col min="1045" max="1057" width="3.69921875" style="401" customWidth="1"/>
    <col min="1058" max="1280" width="8.09765625" style="401"/>
    <col min="1281" max="1281" width="1.69921875" style="401" customWidth="1"/>
    <col min="1282" max="1299" width="3.69921875" style="401" customWidth="1"/>
    <col min="1300" max="1300" width="5.09765625" style="401" customWidth="1"/>
    <col min="1301" max="1313" width="3.69921875" style="401" customWidth="1"/>
    <col min="1314" max="1536" width="8.09765625" style="401"/>
    <col min="1537" max="1537" width="1.69921875" style="401" customWidth="1"/>
    <col min="1538" max="1555" width="3.69921875" style="401" customWidth="1"/>
    <col min="1556" max="1556" width="5.09765625" style="401" customWidth="1"/>
    <col min="1557" max="1569" width="3.69921875" style="401" customWidth="1"/>
    <col min="1570" max="1792" width="8.09765625" style="401"/>
    <col min="1793" max="1793" width="1.69921875" style="401" customWidth="1"/>
    <col min="1794" max="1811" width="3.69921875" style="401" customWidth="1"/>
    <col min="1812" max="1812" width="5.09765625" style="401" customWidth="1"/>
    <col min="1813" max="1825" width="3.69921875" style="401" customWidth="1"/>
    <col min="1826" max="2048" width="8.09765625" style="401"/>
    <col min="2049" max="2049" width="1.69921875" style="401" customWidth="1"/>
    <col min="2050" max="2067" width="3.69921875" style="401" customWidth="1"/>
    <col min="2068" max="2068" width="5.09765625" style="401" customWidth="1"/>
    <col min="2069" max="2081" width="3.69921875" style="401" customWidth="1"/>
    <col min="2082" max="2304" width="8.09765625" style="401"/>
    <col min="2305" max="2305" width="1.69921875" style="401" customWidth="1"/>
    <col min="2306" max="2323" width="3.69921875" style="401" customWidth="1"/>
    <col min="2324" max="2324" width="5.09765625" style="401" customWidth="1"/>
    <col min="2325" max="2337" width="3.69921875" style="401" customWidth="1"/>
    <col min="2338" max="2560" width="8.09765625" style="401"/>
    <col min="2561" max="2561" width="1.69921875" style="401" customWidth="1"/>
    <col min="2562" max="2579" width="3.69921875" style="401" customWidth="1"/>
    <col min="2580" max="2580" width="5.09765625" style="401" customWidth="1"/>
    <col min="2581" max="2593" width="3.69921875" style="401" customWidth="1"/>
    <col min="2594" max="2816" width="8.09765625" style="401"/>
    <col min="2817" max="2817" width="1.69921875" style="401" customWidth="1"/>
    <col min="2818" max="2835" width="3.69921875" style="401" customWidth="1"/>
    <col min="2836" max="2836" width="5.09765625" style="401" customWidth="1"/>
    <col min="2837" max="2849" width="3.69921875" style="401" customWidth="1"/>
    <col min="2850" max="3072" width="8.09765625" style="401"/>
    <col min="3073" max="3073" width="1.69921875" style="401" customWidth="1"/>
    <col min="3074" max="3091" width="3.69921875" style="401" customWidth="1"/>
    <col min="3092" max="3092" width="5.09765625" style="401" customWidth="1"/>
    <col min="3093" max="3105" width="3.69921875" style="401" customWidth="1"/>
    <col min="3106" max="3328" width="8.09765625" style="401"/>
    <col min="3329" max="3329" width="1.69921875" style="401" customWidth="1"/>
    <col min="3330" max="3347" width="3.69921875" style="401" customWidth="1"/>
    <col min="3348" max="3348" width="5.09765625" style="401" customWidth="1"/>
    <col min="3349" max="3361" width="3.69921875" style="401" customWidth="1"/>
    <col min="3362" max="3584" width="8.09765625" style="401"/>
    <col min="3585" max="3585" width="1.69921875" style="401" customWidth="1"/>
    <col min="3586" max="3603" width="3.69921875" style="401" customWidth="1"/>
    <col min="3604" max="3604" width="5.09765625" style="401" customWidth="1"/>
    <col min="3605" max="3617" width="3.69921875" style="401" customWidth="1"/>
    <col min="3618" max="3840" width="8.09765625" style="401"/>
    <col min="3841" max="3841" width="1.69921875" style="401" customWidth="1"/>
    <col min="3842" max="3859" width="3.69921875" style="401" customWidth="1"/>
    <col min="3860" max="3860" width="5.09765625" style="401" customWidth="1"/>
    <col min="3861" max="3873" width="3.69921875" style="401" customWidth="1"/>
    <col min="3874" max="4096" width="8.09765625" style="401"/>
    <col min="4097" max="4097" width="1.69921875" style="401" customWidth="1"/>
    <col min="4098" max="4115" width="3.69921875" style="401" customWidth="1"/>
    <col min="4116" max="4116" width="5.09765625" style="401" customWidth="1"/>
    <col min="4117" max="4129" width="3.69921875" style="401" customWidth="1"/>
    <col min="4130" max="4352" width="8.09765625" style="401"/>
    <col min="4353" max="4353" width="1.69921875" style="401" customWidth="1"/>
    <col min="4354" max="4371" width="3.69921875" style="401" customWidth="1"/>
    <col min="4372" max="4372" width="5.09765625" style="401" customWidth="1"/>
    <col min="4373" max="4385" width="3.69921875" style="401" customWidth="1"/>
    <col min="4386" max="4608" width="8.09765625" style="401"/>
    <col min="4609" max="4609" width="1.69921875" style="401" customWidth="1"/>
    <col min="4610" max="4627" width="3.69921875" style="401" customWidth="1"/>
    <col min="4628" max="4628" width="5.09765625" style="401" customWidth="1"/>
    <col min="4629" max="4641" width="3.69921875" style="401" customWidth="1"/>
    <col min="4642" max="4864" width="8.09765625" style="401"/>
    <col min="4865" max="4865" width="1.69921875" style="401" customWidth="1"/>
    <col min="4866" max="4883" width="3.69921875" style="401" customWidth="1"/>
    <col min="4884" max="4884" width="5.09765625" style="401" customWidth="1"/>
    <col min="4885" max="4897" width="3.69921875" style="401" customWidth="1"/>
    <col min="4898" max="5120" width="8.09765625" style="401"/>
    <col min="5121" max="5121" width="1.69921875" style="401" customWidth="1"/>
    <col min="5122" max="5139" width="3.69921875" style="401" customWidth="1"/>
    <col min="5140" max="5140" width="5.09765625" style="401" customWidth="1"/>
    <col min="5141" max="5153" width="3.69921875" style="401" customWidth="1"/>
    <col min="5154" max="5376" width="8.09765625" style="401"/>
    <col min="5377" max="5377" width="1.69921875" style="401" customWidth="1"/>
    <col min="5378" max="5395" width="3.69921875" style="401" customWidth="1"/>
    <col min="5396" max="5396" width="5.09765625" style="401" customWidth="1"/>
    <col min="5397" max="5409" width="3.69921875" style="401" customWidth="1"/>
    <col min="5410" max="5632" width="8.09765625" style="401"/>
    <col min="5633" max="5633" width="1.69921875" style="401" customWidth="1"/>
    <col min="5634" max="5651" width="3.69921875" style="401" customWidth="1"/>
    <col min="5652" max="5652" width="5.09765625" style="401" customWidth="1"/>
    <col min="5653" max="5665" width="3.69921875" style="401" customWidth="1"/>
    <col min="5666" max="5888" width="8.09765625" style="401"/>
    <col min="5889" max="5889" width="1.69921875" style="401" customWidth="1"/>
    <col min="5890" max="5907" width="3.69921875" style="401" customWidth="1"/>
    <col min="5908" max="5908" width="5.09765625" style="401" customWidth="1"/>
    <col min="5909" max="5921" width="3.69921875" style="401" customWidth="1"/>
    <col min="5922" max="6144" width="8.09765625" style="401"/>
    <col min="6145" max="6145" width="1.69921875" style="401" customWidth="1"/>
    <col min="6146" max="6163" width="3.69921875" style="401" customWidth="1"/>
    <col min="6164" max="6164" width="5.09765625" style="401" customWidth="1"/>
    <col min="6165" max="6177" width="3.69921875" style="401" customWidth="1"/>
    <col min="6178" max="6400" width="8.09765625" style="401"/>
    <col min="6401" max="6401" width="1.69921875" style="401" customWidth="1"/>
    <col min="6402" max="6419" width="3.69921875" style="401" customWidth="1"/>
    <col min="6420" max="6420" width="5.09765625" style="401" customWidth="1"/>
    <col min="6421" max="6433" width="3.69921875" style="401" customWidth="1"/>
    <col min="6434" max="6656" width="8.09765625" style="401"/>
    <col min="6657" max="6657" width="1.69921875" style="401" customWidth="1"/>
    <col min="6658" max="6675" width="3.69921875" style="401" customWidth="1"/>
    <col min="6676" max="6676" width="5.09765625" style="401" customWidth="1"/>
    <col min="6677" max="6689" width="3.69921875" style="401" customWidth="1"/>
    <col min="6690" max="6912" width="8.09765625" style="401"/>
    <col min="6913" max="6913" width="1.69921875" style="401" customWidth="1"/>
    <col min="6914" max="6931" width="3.69921875" style="401" customWidth="1"/>
    <col min="6932" max="6932" width="5.09765625" style="401" customWidth="1"/>
    <col min="6933" max="6945" width="3.69921875" style="401" customWidth="1"/>
    <col min="6946" max="7168" width="8.09765625" style="401"/>
    <col min="7169" max="7169" width="1.69921875" style="401" customWidth="1"/>
    <col min="7170" max="7187" width="3.69921875" style="401" customWidth="1"/>
    <col min="7188" max="7188" width="5.09765625" style="401" customWidth="1"/>
    <col min="7189" max="7201" width="3.69921875" style="401" customWidth="1"/>
    <col min="7202" max="7424" width="8.09765625" style="401"/>
    <col min="7425" max="7425" width="1.69921875" style="401" customWidth="1"/>
    <col min="7426" max="7443" width="3.69921875" style="401" customWidth="1"/>
    <col min="7444" max="7444" width="5.09765625" style="401" customWidth="1"/>
    <col min="7445" max="7457" width="3.69921875" style="401" customWidth="1"/>
    <col min="7458" max="7680" width="8.09765625" style="401"/>
    <col min="7681" max="7681" width="1.69921875" style="401" customWidth="1"/>
    <col min="7682" max="7699" width="3.69921875" style="401" customWidth="1"/>
    <col min="7700" max="7700" width="5.09765625" style="401" customWidth="1"/>
    <col min="7701" max="7713" width="3.69921875" style="401" customWidth="1"/>
    <col min="7714" max="7936" width="8.09765625" style="401"/>
    <col min="7937" max="7937" width="1.69921875" style="401" customWidth="1"/>
    <col min="7938" max="7955" width="3.69921875" style="401" customWidth="1"/>
    <col min="7956" max="7956" width="5.09765625" style="401" customWidth="1"/>
    <col min="7957" max="7969" width="3.69921875" style="401" customWidth="1"/>
    <col min="7970" max="8192" width="8.09765625" style="401"/>
    <col min="8193" max="8193" width="1.69921875" style="401" customWidth="1"/>
    <col min="8194" max="8211" width="3.69921875" style="401" customWidth="1"/>
    <col min="8212" max="8212" width="5.09765625" style="401" customWidth="1"/>
    <col min="8213" max="8225" width="3.69921875" style="401" customWidth="1"/>
    <col min="8226" max="8448" width="8.09765625" style="401"/>
    <col min="8449" max="8449" width="1.69921875" style="401" customWidth="1"/>
    <col min="8450" max="8467" width="3.69921875" style="401" customWidth="1"/>
    <col min="8468" max="8468" width="5.09765625" style="401" customWidth="1"/>
    <col min="8469" max="8481" width="3.69921875" style="401" customWidth="1"/>
    <col min="8482" max="8704" width="8.09765625" style="401"/>
    <col min="8705" max="8705" width="1.69921875" style="401" customWidth="1"/>
    <col min="8706" max="8723" width="3.69921875" style="401" customWidth="1"/>
    <col min="8724" max="8724" width="5.09765625" style="401" customWidth="1"/>
    <col min="8725" max="8737" width="3.69921875" style="401" customWidth="1"/>
    <col min="8738" max="8960" width="8.09765625" style="401"/>
    <col min="8961" max="8961" width="1.69921875" style="401" customWidth="1"/>
    <col min="8962" max="8979" width="3.69921875" style="401" customWidth="1"/>
    <col min="8980" max="8980" width="5.09765625" style="401" customWidth="1"/>
    <col min="8981" max="8993" width="3.69921875" style="401" customWidth="1"/>
    <col min="8994" max="9216" width="8.09765625" style="401"/>
    <col min="9217" max="9217" width="1.69921875" style="401" customWidth="1"/>
    <col min="9218" max="9235" width="3.69921875" style="401" customWidth="1"/>
    <col min="9236" max="9236" width="5.09765625" style="401" customWidth="1"/>
    <col min="9237" max="9249" width="3.69921875" style="401" customWidth="1"/>
    <col min="9250" max="9472" width="8.09765625" style="401"/>
    <col min="9473" max="9473" width="1.69921875" style="401" customWidth="1"/>
    <col min="9474" max="9491" width="3.69921875" style="401" customWidth="1"/>
    <col min="9492" max="9492" width="5.09765625" style="401" customWidth="1"/>
    <col min="9493" max="9505" width="3.69921875" style="401" customWidth="1"/>
    <col min="9506" max="9728" width="8.09765625" style="401"/>
    <col min="9729" max="9729" width="1.69921875" style="401" customWidth="1"/>
    <col min="9730" max="9747" width="3.69921875" style="401" customWidth="1"/>
    <col min="9748" max="9748" width="5.09765625" style="401" customWidth="1"/>
    <col min="9749" max="9761" width="3.69921875" style="401" customWidth="1"/>
    <col min="9762" max="9984" width="8.09765625" style="401"/>
    <col min="9985" max="9985" width="1.69921875" style="401" customWidth="1"/>
    <col min="9986" max="10003" width="3.69921875" style="401" customWidth="1"/>
    <col min="10004" max="10004" width="5.09765625" style="401" customWidth="1"/>
    <col min="10005" max="10017" width="3.69921875" style="401" customWidth="1"/>
    <col min="10018" max="10240" width="8.09765625" style="401"/>
    <col min="10241" max="10241" width="1.69921875" style="401" customWidth="1"/>
    <col min="10242" max="10259" width="3.69921875" style="401" customWidth="1"/>
    <col min="10260" max="10260" width="5.09765625" style="401" customWidth="1"/>
    <col min="10261" max="10273" width="3.69921875" style="401" customWidth="1"/>
    <col min="10274" max="10496" width="8.09765625" style="401"/>
    <col min="10497" max="10497" width="1.69921875" style="401" customWidth="1"/>
    <col min="10498" max="10515" width="3.69921875" style="401" customWidth="1"/>
    <col min="10516" max="10516" width="5.09765625" style="401" customWidth="1"/>
    <col min="10517" max="10529" width="3.69921875" style="401" customWidth="1"/>
    <col min="10530" max="10752" width="8.09765625" style="401"/>
    <col min="10753" max="10753" width="1.69921875" style="401" customWidth="1"/>
    <col min="10754" max="10771" width="3.69921875" style="401" customWidth="1"/>
    <col min="10772" max="10772" width="5.09765625" style="401" customWidth="1"/>
    <col min="10773" max="10785" width="3.69921875" style="401" customWidth="1"/>
    <col min="10786" max="11008" width="8.09765625" style="401"/>
    <col min="11009" max="11009" width="1.69921875" style="401" customWidth="1"/>
    <col min="11010" max="11027" width="3.69921875" style="401" customWidth="1"/>
    <col min="11028" max="11028" width="5.09765625" style="401" customWidth="1"/>
    <col min="11029" max="11041" width="3.69921875" style="401" customWidth="1"/>
    <col min="11042" max="11264" width="8.09765625" style="401"/>
    <col min="11265" max="11265" width="1.69921875" style="401" customWidth="1"/>
    <col min="11266" max="11283" width="3.69921875" style="401" customWidth="1"/>
    <col min="11284" max="11284" width="5.09765625" style="401" customWidth="1"/>
    <col min="11285" max="11297" width="3.69921875" style="401" customWidth="1"/>
    <col min="11298" max="11520" width="8.09765625" style="401"/>
    <col min="11521" max="11521" width="1.69921875" style="401" customWidth="1"/>
    <col min="11522" max="11539" width="3.69921875" style="401" customWidth="1"/>
    <col min="11540" max="11540" width="5.09765625" style="401" customWidth="1"/>
    <col min="11541" max="11553" width="3.69921875" style="401" customWidth="1"/>
    <col min="11554" max="11776" width="8.09765625" style="401"/>
    <col min="11777" max="11777" width="1.69921875" style="401" customWidth="1"/>
    <col min="11778" max="11795" width="3.69921875" style="401" customWidth="1"/>
    <col min="11796" max="11796" width="5.09765625" style="401" customWidth="1"/>
    <col min="11797" max="11809" width="3.69921875" style="401" customWidth="1"/>
    <col min="11810" max="12032" width="8.09765625" style="401"/>
    <col min="12033" max="12033" width="1.69921875" style="401" customWidth="1"/>
    <col min="12034" max="12051" width="3.69921875" style="401" customWidth="1"/>
    <col min="12052" max="12052" width="5.09765625" style="401" customWidth="1"/>
    <col min="12053" max="12065" width="3.69921875" style="401" customWidth="1"/>
    <col min="12066" max="12288" width="8.09765625" style="401"/>
    <col min="12289" max="12289" width="1.69921875" style="401" customWidth="1"/>
    <col min="12290" max="12307" width="3.69921875" style="401" customWidth="1"/>
    <col min="12308" max="12308" width="5.09765625" style="401" customWidth="1"/>
    <col min="12309" max="12321" width="3.69921875" style="401" customWidth="1"/>
    <col min="12322" max="12544" width="8.09765625" style="401"/>
    <col min="12545" max="12545" width="1.69921875" style="401" customWidth="1"/>
    <col min="12546" max="12563" width="3.69921875" style="401" customWidth="1"/>
    <col min="12564" max="12564" width="5.09765625" style="401" customWidth="1"/>
    <col min="12565" max="12577" width="3.69921875" style="401" customWidth="1"/>
    <col min="12578" max="12800" width="8.09765625" style="401"/>
    <col min="12801" max="12801" width="1.69921875" style="401" customWidth="1"/>
    <col min="12802" max="12819" width="3.69921875" style="401" customWidth="1"/>
    <col min="12820" max="12820" width="5.09765625" style="401" customWidth="1"/>
    <col min="12821" max="12833" width="3.69921875" style="401" customWidth="1"/>
    <col min="12834" max="13056" width="8.09765625" style="401"/>
    <col min="13057" max="13057" width="1.69921875" style="401" customWidth="1"/>
    <col min="13058" max="13075" width="3.69921875" style="401" customWidth="1"/>
    <col min="13076" max="13076" width="5.09765625" style="401" customWidth="1"/>
    <col min="13077" max="13089" width="3.69921875" style="401" customWidth="1"/>
    <col min="13090" max="13312" width="8.09765625" style="401"/>
    <col min="13313" max="13313" width="1.69921875" style="401" customWidth="1"/>
    <col min="13314" max="13331" width="3.69921875" style="401" customWidth="1"/>
    <col min="13332" max="13332" width="5.09765625" style="401" customWidth="1"/>
    <col min="13333" max="13345" width="3.69921875" style="401" customWidth="1"/>
    <col min="13346" max="13568" width="8.09765625" style="401"/>
    <col min="13569" max="13569" width="1.69921875" style="401" customWidth="1"/>
    <col min="13570" max="13587" width="3.69921875" style="401" customWidth="1"/>
    <col min="13588" max="13588" width="5.09765625" style="401" customWidth="1"/>
    <col min="13589" max="13601" width="3.69921875" style="401" customWidth="1"/>
    <col min="13602" max="13824" width="8.09765625" style="401"/>
    <col min="13825" max="13825" width="1.69921875" style="401" customWidth="1"/>
    <col min="13826" max="13843" width="3.69921875" style="401" customWidth="1"/>
    <col min="13844" max="13844" width="5.09765625" style="401" customWidth="1"/>
    <col min="13845" max="13857" width="3.69921875" style="401" customWidth="1"/>
    <col min="13858" max="14080" width="8.09765625" style="401"/>
    <col min="14081" max="14081" width="1.69921875" style="401" customWidth="1"/>
    <col min="14082" max="14099" width="3.69921875" style="401" customWidth="1"/>
    <col min="14100" max="14100" width="5.09765625" style="401" customWidth="1"/>
    <col min="14101" max="14113" width="3.69921875" style="401" customWidth="1"/>
    <col min="14114" max="14336" width="8.09765625" style="401"/>
    <col min="14337" max="14337" width="1.69921875" style="401" customWidth="1"/>
    <col min="14338" max="14355" width="3.69921875" style="401" customWidth="1"/>
    <col min="14356" max="14356" width="5.09765625" style="401" customWidth="1"/>
    <col min="14357" max="14369" width="3.69921875" style="401" customWidth="1"/>
    <col min="14370" max="14592" width="8.09765625" style="401"/>
    <col min="14593" max="14593" width="1.69921875" style="401" customWidth="1"/>
    <col min="14594" max="14611" width="3.69921875" style="401" customWidth="1"/>
    <col min="14612" max="14612" width="5.09765625" style="401" customWidth="1"/>
    <col min="14613" max="14625" width="3.69921875" style="401" customWidth="1"/>
    <col min="14626" max="14848" width="8.09765625" style="401"/>
    <col min="14849" max="14849" width="1.69921875" style="401" customWidth="1"/>
    <col min="14850" max="14867" width="3.69921875" style="401" customWidth="1"/>
    <col min="14868" max="14868" width="5.09765625" style="401" customWidth="1"/>
    <col min="14869" max="14881" width="3.69921875" style="401" customWidth="1"/>
    <col min="14882" max="15104" width="8.09765625" style="401"/>
    <col min="15105" max="15105" width="1.69921875" style="401" customWidth="1"/>
    <col min="15106" max="15123" width="3.69921875" style="401" customWidth="1"/>
    <col min="15124" max="15124" width="5.09765625" style="401" customWidth="1"/>
    <col min="15125" max="15137" width="3.69921875" style="401" customWidth="1"/>
    <col min="15138" max="15360" width="8.09765625" style="401"/>
    <col min="15361" max="15361" width="1.69921875" style="401" customWidth="1"/>
    <col min="15362" max="15379" width="3.69921875" style="401" customWidth="1"/>
    <col min="15380" max="15380" width="5.09765625" style="401" customWidth="1"/>
    <col min="15381" max="15393" width="3.69921875" style="401" customWidth="1"/>
    <col min="15394" max="15616" width="8.09765625" style="401"/>
    <col min="15617" max="15617" width="1.69921875" style="401" customWidth="1"/>
    <col min="15618" max="15635" width="3.69921875" style="401" customWidth="1"/>
    <col min="15636" max="15636" width="5.09765625" style="401" customWidth="1"/>
    <col min="15637" max="15649" width="3.69921875" style="401" customWidth="1"/>
    <col min="15650" max="15872" width="8.09765625" style="401"/>
    <col min="15873" max="15873" width="1.69921875" style="401" customWidth="1"/>
    <col min="15874" max="15891" width="3.69921875" style="401" customWidth="1"/>
    <col min="15892" max="15892" width="5.09765625" style="401" customWidth="1"/>
    <col min="15893" max="15905" width="3.69921875" style="401" customWidth="1"/>
    <col min="15906" max="16128" width="8.09765625" style="401"/>
    <col min="16129" max="16129" width="1.69921875" style="401" customWidth="1"/>
    <col min="16130" max="16147" width="3.69921875" style="401" customWidth="1"/>
    <col min="16148" max="16148" width="5.09765625" style="401" customWidth="1"/>
    <col min="16149" max="16161" width="3.69921875" style="401" customWidth="1"/>
    <col min="16162" max="16384" width="8.09765625" style="401"/>
  </cols>
  <sheetData>
    <row r="1" spans="1:21" ht="14.4">
      <c r="A1" s="400" t="s">
        <v>431</v>
      </c>
      <c r="R1" s="400" t="s">
        <v>432</v>
      </c>
    </row>
    <row r="3" spans="1:21" ht="16.2">
      <c r="A3" s="1587" t="s">
        <v>433</v>
      </c>
      <c r="B3" s="1587"/>
      <c r="C3" s="1587"/>
      <c r="D3" s="1587"/>
      <c r="E3" s="1587"/>
      <c r="F3" s="1587"/>
      <c r="G3" s="1587"/>
      <c r="H3" s="1587"/>
      <c r="I3" s="1587"/>
      <c r="J3" s="1587"/>
      <c r="K3" s="1587"/>
      <c r="L3" s="1587"/>
      <c r="M3" s="1587"/>
      <c r="N3" s="1587"/>
      <c r="O3" s="1587"/>
      <c r="P3" s="1587"/>
      <c r="Q3" s="1587"/>
      <c r="R3" s="1587"/>
      <c r="S3" s="1587"/>
      <c r="T3" s="1587"/>
      <c r="U3" s="1587"/>
    </row>
    <row r="4" spans="1:21" ht="16.2">
      <c r="A4" s="1587" t="s">
        <v>434</v>
      </c>
      <c r="B4" s="1587"/>
      <c r="C4" s="1587"/>
      <c r="D4" s="1587"/>
      <c r="E4" s="1587"/>
      <c r="F4" s="1587"/>
      <c r="G4" s="1587"/>
      <c r="H4" s="1587"/>
      <c r="I4" s="1587"/>
      <c r="J4" s="1587"/>
      <c r="K4" s="1587"/>
      <c r="L4" s="1587"/>
      <c r="M4" s="1587"/>
      <c r="N4" s="1587"/>
      <c r="O4" s="1587"/>
      <c r="P4" s="1587"/>
      <c r="Q4" s="1587"/>
      <c r="R4" s="1587"/>
      <c r="S4" s="1587"/>
      <c r="T4" s="1587"/>
      <c r="U4" s="1587"/>
    </row>
    <row r="6" spans="1:21" ht="27" customHeight="1">
      <c r="B6" s="1588" t="s">
        <v>435</v>
      </c>
      <c r="C6" s="1589"/>
      <c r="D6" s="1589"/>
      <c r="E6" s="1590"/>
      <c r="F6" s="1591"/>
      <c r="G6" s="1591"/>
      <c r="H6" s="1591"/>
      <c r="I6" s="1591"/>
      <c r="J6" s="1591"/>
      <c r="K6" s="1591"/>
      <c r="L6" s="1592"/>
    </row>
    <row r="8" spans="1:21" ht="23.25" customHeight="1">
      <c r="B8" s="1588" t="s">
        <v>229</v>
      </c>
      <c r="C8" s="1589"/>
      <c r="D8" s="1589"/>
      <c r="E8" s="1589"/>
      <c r="F8" s="1589"/>
      <c r="G8" s="1589"/>
      <c r="H8" s="1589"/>
      <c r="I8" s="1589"/>
      <c r="J8" s="1589"/>
      <c r="K8" s="1589"/>
      <c r="L8" s="1589"/>
      <c r="M8" s="1589"/>
      <c r="N8" s="1589"/>
      <c r="O8" s="1589"/>
      <c r="P8" s="1589"/>
      <c r="Q8" s="1593"/>
      <c r="R8" s="1588" t="s">
        <v>230</v>
      </c>
      <c r="S8" s="1589"/>
      <c r="T8" s="1593"/>
    </row>
    <row r="9" spans="1:21" ht="21" customHeight="1">
      <c r="B9" s="402" t="s">
        <v>436</v>
      </c>
      <c r="C9" s="1594" t="s">
        <v>437</v>
      </c>
      <c r="D9" s="1594"/>
      <c r="E9" s="1594"/>
      <c r="F9" s="1594"/>
      <c r="G9" s="1594"/>
      <c r="H9" s="1594"/>
      <c r="I9" s="1594"/>
      <c r="J9" s="1594"/>
      <c r="K9" s="1594"/>
      <c r="L9" s="1594"/>
      <c r="M9" s="1594"/>
      <c r="N9" s="1594"/>
      <c r="O9" s="1594"/>
      <c r="P9" s="1594"/>
      <c r="Q9" s="1595"/>
      <c r="R9" s="1596" t="s">
        <v>438</v>
      </c>
      <c r="S9" s="1597"/>
      <c r="T9" s="1598"/>
    </row>
    <row r="10" spans="1:21" ht="16.5" customHeight="1">
      <c r="B10" s="402"/>
      <c r="C10" s="403"/>
      <c r="D10" s="403"/>
      <c r="E10" s="403"/>
      <c r="F10" s="403"/>
      <c r="G10" s="403"/>
      <c r="H10" s="403"/>
      <c r="I10" s="403"/>
      <c r="J10" s="403"/>
      <c r="K10" s="403"/>
      <c r="L10" s="403"/>
      <c r="M10" s="403"/>
      <c r="N10" s="403"/>
      <c r="O10" s="403"/>
      <c r="P10" s="403"/>
      <c r="Q10" s="403"/>
      <c r="R10" s="1599" t="s">
        <v>439</v>
      </c>
      <c r="S10" s="1597"/>
      <c r="T10" s="1598"/>
    </row>
    <row r="11" spans="1:21" ht="21" customHeight="1">
      <c r="B11" s="404"/>
      <c r="C11" s="405" t="s">
        <v>158</v>
      </c>
      <c r="D11" s="1600" t="s">
        <v>440</v>
      </c>
      <c r="E11" s="1600"/>
      <c r="F11" s="1600"/>
      <c r="G11" s="1600"/>
      <c r="H11" s="1600"/>
      <c r="I11" s="1600"/>
      <c r="J11" s="1600"/>
      <c r="K11" s="1600"/>
      <c r="L11" s="1600"/>
      <c r="M11" s="1600"/>
      <c r="N11" s="1600"/>
      <c r="O11" s="1600"/>
      <c r="P11" s="1600"/>
      <c r="Q11" s="1601"/>
      <c r="R11" s="406"/>
      <c r="S11" s="406"/>
      <c r="T11" s="407"/>
    </row>
    <row r="12" spans="1:21" ht="21" customHeight="1">
      <c r="B12" s="404"/>
      <c r="C12" s="405"/>
      <c r="D12" s="403"/>
      <c r="E12" s="1602" t="s">
        <v>178</v>
      </c>
      <c r="F12" s="1602"/>
      <c r="G12" s="1602"/>
      <c r="H12" s="1602"/>
      <c r="I12" s="1602"/>
      <c r="J12" s="1602"/>
      <c r="K12" s="1602"/>
      <c r="L12" s="1602"/>
      <c r="M12" s="1602"/>
      <c r="N12" s="1602"/>
      <c r="O12" s="1602"/>
      <c r="P12" s="403"/>
      <c r="Q12" s="408"/>
      <c r="R12" s="404"/>
      <c r="S12" s="403"/>
      <c r="T12" s="408"/>
    </row>
    <row r="13" spans="1:21" ht="8.25" customHeight="1">
      <c r="B13" s="404"/>
      <c r="C13" s="405"/>
      <c r="D13" s="403"/>
      <c r="E13" s="403"/>
      <c r="F13" s="403"/>
      <c r="G13" s="403"/>
      <c r="H13" s="403"/>
      <c r="I13" s="403"/>
      <c r="J13" s="403"/>
      <c r="K13" s="403"/>
      <c r="L13" s="403"/>
      <c r="M13" s="403"/>
      <c r="N13" s="403"/>
      <c r="O13" s="403"/>
      <c r="P13" s="403"/>
      <c r="Q13" s="408"/>
      <c r="R13" s="404"/>
      <c r="S13" s="403"/>
      <c r="T13" s="408"/>
    </row>
    <row r="14" spans="1:21" ht="21" customHeight="1">
      <c r="B14" s="404"/>
      <c r="C14" s="405" t="s">
        <v>160</v>
      </c>
      <c r="D14" s="1600" t="s">
        <v>441</v>
      </c>
      <c r="E14" s="1600"/>
      <c r="F14" s="1600"/>
      <c r="G14" s="1600"/>
      <c r="H14" s="1600"/>
      <c r="I14" s="1600"/>
      <c r="J14" s="1600"/>
      <c r="K14" s="1600"/>
      <c r="L14" s="1600"/>
      <c r="M14" s="1600"/>
      <c r="N14" s="1600"/>
      <c r="O14" s="1600"/>
      <c r="P14" s="1600"/>
      <c r="Q14" s="1601"/>
      <c r="R14" s="404"/>
      <c r="S14" s="403"/>
      <c r="T14" s="408"/>
    </row>
    <row r="15" spans="1:21" ht="21" customHeight="1">
      <c r="B15" s="404"/>
      <c r="C15" s="405"/>
      <c r="D15" s="403"/>
      <c r="E15" s="1602" t="s">
        <v>178</v>
      </c>
      <c r="F15" s="1602"/>
      <c r="G15" s="1602"/>
      <c r="H15" s="1602"/>
      <c r="I15" s="1602"/>
      <c r="J15" s="1602"/>
      <c r="K15" s="1602"/>
      <c r="L15" s="1602"/>
      <c r="M15" s="1602"/>
      <c r="N15" s="1602"/>
      <c r="O15" s="1602"/>
      <c r="P15" s="403"/>
      <c r="Q15" s="403"/>
      <c r="R15" s="404"/>
      <c r="S15" s="403"/>
      <c r="T15" s="408"/>
    </row>
    <row r="16" spans="1:21" ht="8.25" customHeight="1">
      <c r="B16" s="404"/>
      <c r="C16" s="405"/>
      <c r="D16" s="403"/>
      <c r="E16" s="403"/>
      <c r="F16" s="403"/>
      <c r="G16" s="403"/>
      <c r="H16" s="403"/>
      <c r="I16" s="403"/>
      <c r="J16" s="403"/>
      <c r="K16" s="403"/>
      <c r="L16" s="403"/>
      <c r="M16" s="403"/>
      <c r="N16" s="403"/>
      <c r="O16" s="403"/>
      <c r="P16" s="403"/>
      <c r="Q16" s="403"/>
      <c r="R16" s="404"/>
      <c r="S16" s="403"/>
      <c r="T16" s="408"/>
    </row>
    <row r="17" spans="2:20" ht="21" customHeight="1">
      <c r="B17" s="404"/>
      <c r="C17" s="405" t="s">
        <v>250</v>
      </c>
      <c r="D17" s="1603" t="s">
        <v>442</v>
      </c>
      <c r="E17" s="1600"/>
      <c r="F17" s="1600"/>
      <c r="G17" s="1600"/>
      <c r="H17" s="1600"/>
      <c r="I17" s="1600"/>
      <c r="J17" s="1600"/>
      <c r="K17" s="1600"/>
      <c r="L17" s="1600"/>
      <c r="M17" s="1600"/>
      <c r="N17" s="1600"/>
      <c r="O17" s="1600"/>
      <c r="P17" s="1600"/>
      <c r="Q17" s="1601"/>
      <c r="R17" s="404"/>
      <c r="S17" s="403"/>
      <c r="T17" s="408"/>
    </row>
    <row r="18" spans="2:20" ht="21" customHeight="1">
      <c r="B18" s="404"/>
      <c r="C18" s="405"/>
      <c r="D18" s="403"/>
      <c r="E18" s="1602" t="s">
        <v>178</v>
      </c>
      <c r="F18" s="1602"/>
      <c r="G18" s="1602"/>
      <c r="H18" s="1602"/>
      <c r="I18" s="1602"/>
      <c r="J18" s="1602"/>
      <c r="K18" s="1602"/>
      <c r="L18" s="1602"/>
      <c r="M18" s="1602"/>
      <c r="N18" s="1602"/>
      <c r="O18" s="1602"/>
      <c r="P18" s="403"/>
      <c r="Q18" s="408"/>
      <c r="R18" s="404"/>
      <c r="S18" s="403"/>
      <c r="T18" s="408"/>
    </row>
    <row r="19" spans="2:20" ht="8.25" customHeight="1">
      <c r="B19" s="404"/>
      <c r="C19" s="405"/>
      <c r="D19" s="403"/>
      <c r="E19" s="403"/>
      <c r="F19" s="403"/>
      <c r="G19" s="403"/>
      <c r="H19" s="403"/>
      <c r="I19" s="403"/>
      <c r="J19" s="403"/>
      <c r="K19" s="403"/>
      <c r="L19" s="403"/>
      <c r="M19" s="403"/>
      <c r="N19" s="403"/>
      <c r="O19" s="403"/>
      <c r="P19" s="403"/>
      <c r="Q19" s="408"/>
      <c r="R19" s="404"/>
      <c r="S19" s="403"/>
      <c r="T19" s="408"/>
    </row>
    <row r="20" spans="2:20" ht="21" customHeight="1">
      <c r="B20" s="404"/>
      <c r="C20" s="405" t="s">
        <v>244</v>
      </c>
      <c r="D20" s="1600" t="s">
        <v>443</v>
      </c>
      <c r="E20" s="1600"/>
      <c r="F20" s="1600"/>
      <c r="G20" s="1600"/>
      <c r="H20" s="1600"/>
      <c r="I20" s="1600"/>
      <c r="J20" s="1600"/>
      <c r="K20" s="1600"/>
      <c r="L20" s="1600"/>
      <c r="M20" s="1600"/>
      <c r="N20" s="1600"/>
      <c r="O20" s="1600"/>
      <c r="P20" s="1600"/>
      <c r="Q20" s="1601"/>
      <c r="R20" s="404"/>
      <c r="S20" s="403"/>
      <c r="T20" s="408"/>
    </row>
    <row r="21" spans="2:20" ht="21" customHeight="1">
      <c r="B21" s="404"/>
      <c r="C21" s="405"/>
      <c r="D21" s="403"/>
      <c r="E21" s="1602" t="s">
        <v>178</v>
      </c>
      <c r="F21" s="1602"/>
      <c r="G21" s="1602"/>
      <c r="H21" s="1602"/>
      <c r="I21" s="1602"/>
      <c r="J21" s="1602"/>
      <c r="K21" s="1602"/>
      <c r="L21" s="1602"/>
      <c r="M21" s="1602"/>
      <c r="N21" s="1602"/>
      <c r="O21" s="1602"/>
      <c r="P21" s="403"/>
      <c r="Q21" s="403"/>
      <c r="R21" s="404"/>
      <c r="S21" s="403"/>
      <c r="T21" s="408"/>
    </row>
    <row r="22" spans="2:20" ht="8.25" customHeight="1">
      <c r="B22" s="404"/>
      <c r="C22" s="405"/>
      <c r="D22" s="403"/>
      <c r="E22" s="403"/>
      <c r="F22" s="403"/>
      <c r="G22" s="403"/>
      <c r="H22" s="403"/>
      <c r="I22" s="403"/>
      <c r="J22" s="403"/>
      <c r="K22" s="403"/>
      <c r="L22" s="403"/>
      <c r="M22" s="403"/>
      <c r="N22" s="403"/>
      <c r="O22" s="403"/>
      <c r="P22" s="403"/>
      <c r="Q22" s="403"/>
      <c r="R22" s="404"/>
      <c r="S22" s="403"/>
      <c r="T22" s="408"/>
    </row>
    <row r="23" spans="2:20" ht="21" customHeight="1">
      <c r="B23" s="404"/>
      <c r="C23" s="405" t="s">
        <v>247</v>
      </c>
      <c r="D23" s="1600" t="s">
        <v>444</v>
      </c>
      <c r="E23" s="1600"/>
      <c r="F23" s="1600"/>
      <c r="G23" s="1600"/>
      <c r="H23" s="1600"/>
      <c r="I23" s="1600"/>
      <c r="J23" s="1600"/>
      <c r="K23" s="1600"/>
      <c r="L23" s="1600"/>
      <c r="M23" s="1600"/>
      <c r="N23" s="1600"/>
      <c r="O23" s="1600"/>
      <c r="P23" s="1600"/>
      <c r="Q23" s="1601"/>
      <c r="R23" s="404"/>
      <c r="S23" s="403"/>
      <c r="T23" s="408"/>
    </row>
    <row r="24" spans="2:20" ht="20.25" customHeight="1">
      <c r="B24" s="404"/>
      <c r="C24" s="403"/>
      <c r="D24" s="403"/>
      <c r="E24" s="1602" t="s">
        <v>445</v>
      </c>
      <c r="F24" s="1602"/>
      <c r="G24" s="1602"/>
      <c r="H24" s="1602"/>
      <c r="I24" s="1602"/>
      <c r="J24" s="1602"/>
      <c r="K24" s="1602"/>
      <c r="L24" s="1602"/>
      <c r="M24" s="1602"/>
      <c r="N24" s="1602"/>
      <c r="O24" s="1602"/>
      <c r="P24" s="403"/>
      <c r="Q24" s="403"/>
      <c r="R24" s="404"/>
      <c r="S24" s="403"/>
      <c r="T24" s="408"/>
    </row>
    <row r="25" spans="2:20" ht="21.75" customHeight="1">
      <c r="B25" s="404"/>
      <c r="C25" s="403"/>
      <c r="D25" s="403"/>
      <c r="E25" s="1604" t="s">
        <v>178</v>
      </c>
      <c r="F25" s="1604"/>
      <c r="G25" s="1604"/>
      <c r="H25" s="1604"/>
      <c r="I25" s="1604"/>
      <c r="J25" s="1604"/>
      <c r="K25" s="1604"/>
      <c r="L25" s="1604"/>
      <c r="M25" s="1604"/>
      <c r="N25" s="1604"/>
      <c r="O25" s="1604"/>
      <c r="P25" s="403"/>
      <c r="Q25" s="403"/>
      <c r="R25" s="404"/>
      <c r="S25" s="403"/>
      <c r="T25" s="408"/>
    </row>
    <row r="26" spans="2:20">
      <c r="B26" s="404"/>
      <c r="C26" s="403"/>
      <c r="D26" s="403"/>
      <c r="E26" s="403"/>
      <c r="F26" s="403"/>
      <c r="G26" s="403"/>
      <c r="H26" s="403"/>
      <c r="I26" s="403"/>
      <c r="J26" s="403"/>
      <c r="K26" s="403"/>
      <c r="L26" s="403"/>
      <c r="M26" s="403"/>
      <c r="N26" s="403"/>
      <c r="O26" s="403"/>
      <c r="P26" s="403"/>
      <c r="Q26" s="403"/>
      <c r="R26" s="409"/>
      <c r="S26" s="410"/>
      <c r="T26" s="407"/>
    </row>
    <row r="27" spans="2:20">
      <c r="B27" s="402" t="s">
        <v>446</v>
      </c>
      <c r="C27" s="1605" t="s">
        <v>447</v>
      </c>
      <c r="D27" s="1605"/>
      <c r="E27" s="1605"/>
      <c r="F27" s="1605"/>
      <c r="G27" s="1605"/>
      <c r="H27" s="1605"/>
      <c r="I27" s="1605"/>
      <c r="J27" s="1605"/>
      <c r="K27" s="1605"/>
      <c r="L27" s="1605"/>
      <c r="M27" s="1605"/>
      <c r="N27" s="1605"/>
      <c r="O27" s="1605"/>
      <c r="P27" s="1605"/>
      <c r="Q27" s="1606"/>
      <c r="R27" s="1596" t="s">
        <v>438</v>
      </c>
      <c r="S27" s="1597"/>
      <c r="T27" s="1598"/>
    </row>
    <row r="28" spans="2:20" ht="16.5" customHeight="1">
      <c r="B28" s="404"/>
      <c r="C28" s="1605"/>
      <c r="D28" s="1605"/>
      <c r="E28" s="1605"/>
      <c r="F28" s="1605"/>
      <c r="G28" s="1605"/>
      <c r="H28" s="1605"/>
      <c r="I28" s="1605"/>
      <c r="J28" s="1605"/>
      <c r="K28" s="1605"/>
      <c r="L28" s="1605"/>
      <c r="M28" s="1605"/>
      <c r="N28" s="1605"/>
      <c r="O28" s="1605"/>
      <c r="P28" s="1605"/>
      <c r="Q28" s="1606"/>
      <c r="R28" s="410"/>
      <c r="S28" s="410"/>
      <c r="T28" s="407"/>
    </row>
    <row r="29" spans="2:20">
      <c r="B29" s="404"/>
      <c r="C29" s="403"/>
      <c r="D29" s="403"/>
      <c r="E29" s="403"/>
      <c r="F29" s="403"/>
      <c r="G29" s="403"/>
      <c r="H29" s="403"/>
      <c r="I29" s="403"/>
      <c r="J29" s="403"/>
      <c r="K29" s="403"/>
      <c r="L29" s="403"/>
      <c r="M29" s="403"/>
      <c r="N29" s="403"/>
      <c r="O29" s="403"/>
      <c r="P29" s="403"/>
      <c r="Q29" s="403"/>
      <c r="R29" s="1596" t="s">
        <v>439</v>
      </c>
      <c r="S29" s="1597"/>
      <c r="T29" s="1598"/>
    </row>
    <row r="30" spans="2:20">
      <c r="B30" s="411"/>
      <c r="C30" s="412"/>
      <c r="D30" s="412"/>
      <c r="E30" s="412"/>
      <c r="F30" s="412"/>
      <c r="G30" s="412"/>
      <c r="H30" s="412"/>
      <c r="I30" s="412"/>
      <c r="J30" s="412"/>
      <c r="K30" s="412"/>
      <c r="L30" s="412"/>
      <c r="M30" s="412"/>
      <c r="N30" s="412"/>
      <c r="O30" s="412"/>
      <c r="P30" s="412"/>
      <c r="Q30" s="412"/>
      <c r="R30" s="413"/>
      <c r="S30" s="414"/>
      <c r="T30" s="415"/>
    </row>
    <row r="32" spans="2:20">
      <c r="B32" s="416" t="s">
        <v>448</v>
      </c>
    </row>
    <row r="33" spans="2:2">
      <c r="B33" s="416" t="s">
        <v>449</v>
      </c>
    </row>
  </sheetData>
  <sheetProtection password="CC43" sheet="1"/>
  <mergeCells count="29">
    <mergeCell ref="E25:F25"/>
    <mergeCell ref="G25:O25"/>
    <mergeCell ref="C27:Q28"/>
    <mergeCell ref="R27:T27"/>
    <mergeCell ref="R29:T29"/>
    <mergeCell ref="D20:Q20"/>
    <mergeCell ref="E21:F21"/>
    <mergeCell ref="G21:O21"/>
    <mergeCell ref="D23:Q23"/>
    <mergeCell ref="E24:G24"/>
    <mergeCell ref="H24:O24"/>
    <mergeCell ref="D14:Q14"/>
    <mergeCell ref="E15:F15"/>
    <mergeCell ref="G15:O15"/>
    <mergeCell ref="D17:Q17"/>
    <mergeCell ref="E18:F18"/>
    <mergeCell ref="G18:O18"/>
    <mergeCell ref="C9:Q9"/>
    <mergeCell ref="R9:T9"/>
    <mergeCell ref="R10:T10"/>
    <mergeCell ref="D11:Q11"/>
    <mergeCell ref="E12:F12"/>
    <mergeCell ref="G12:O12"/>
    <mergeCell ref="A3:U3"/>
    <mergeCell ref="A4:U4"/>
    <mergeCell ref="B6:D6"/>
    <mergeCell ref="E6:L6"/>
    <mergeCell ref="B8:Q8"/>
    <mergeCell ref="R8:T8"/>
  </mergeCells>
  <phoneticPr fontId="3"/>
  <pageMargins left="0.78700000000000003" right="0.78700000000000003" top="0.98399999999999999" bottom="0.98399999999999999" header="0.51200000000000001" footer="0.5120000000000000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Z37"/>
  <sheetViews>
    <sheetView showFormulas="1" showGridLines="0" view="pageBreakPreview" zoomScale="75" zoomScaleNormal="100" zoomScaleSheetLayoutView="75" workbookViewId="0">
      <selection activeCell="M5" sqref="M5:X5"/>
    </sheetView>
  </sheetViews>
  <sheetFormatPr defaultColWidth="2.69921875" defaultRowHeight="13.2"/>
  <cols>
    <col min="1" max="1" width="1.8984375" style="417" customWidth="1"/>
    <col min="2" max="6" width="2.3984375" style="417" customWidth="1"/>
    <col min="7" max="11" width="2.69921875" style="417" customWidth="1"/>
    <col min="12" max="12" width="1.69921875" style="417" customWidth="1"/>
    <col min="13" max="18" width="2.3984375" style="417" customWidth="1"/>
    <col min="19" max="24" width="1.5" style="417" customWidth="1"/>
    <col min="25" max="25" width="7.5" style="417" customWidth="1"/>
    <col min="26" max="256" width="2.69921875" style="417"/>
    <col min="257" max="257" width="1.8984375" style="417" customWidth="1"/>
    <col min="258" max="262" width="2.3984375" style="417" customWidth="1"/>
    <col min="263" max="267" width="2.69921875" style="417" customWidth="1"/>
    <col min="268" max="268" width="1.69921875" style="417" customWidth="1"/>
    <col min="269" max="274" width="2.3984375" style="417" customWidth="1"/>
    <col min="275" max="280" width="1.5" style="417" customWidth="1"/>
    <col min="281" max="281" width="7.5" style="417" customWidth="1"/>
    <col min="282" max="512" width="2.69921875" style="417"/>
    <col min="513" max="513" width="1.8984375" style="417" customWidth="1"/>
    <col min="514" max="518" width="2.3984375" style="417" customWidth="1"/>
    <col min="519" max="523" width="2.69921875" style="417" customWidth="1"/>
    <col min="524" max="524" width="1.69921875" style="417" customWidth="1"/>
    <col min="525" max="530" width="2.3984375" style="417" customWidth="1"/>
    <col min="531" max="536" width="1.5" style="417" customWidth="1"/>
    <col min="537" max="537" width="7.5" style="417" customWidth="1"/>
    <col min="538" max="768" width="2.69921875" style="417"/>
    <col min="769" max="769" width="1.8984375" style="417" customWidth="1"/>
    <col min="770" max="774" width="2.3984375" style="417" customWidth="1"/>
    <col min="775" max="779" width="2.69921875" style="417" customWidth="1"/>
    <col min="780" max="780" width="1.69921875" style="417" customWidth="1"/>
    <col min="781" max="786" width="2.3984375" style="417" customWidth="1"/>
    <col min="787" max="792" width="1.5" style="417" customWidth="1"/>
    <col min="793" max="793" width="7.5" style="417" customWidth="1"/>
    <col min="794" max="1024" width="2.69921875" style="417"/>
    <col min="1025" max="1025" width="1.8984375" style="417" customWidth="1"/>
    <col min="1026" max="1030" width="2.3984375" style="417" customWidth="1"/>
    <col min="1031" max="1035" width="2.69921875" style="417" customWidth="1"/>
    <col min="1036" max="1036" width="1.69921875" style="417" customWidth="1"/>
    <col min="1037" max="1042" width="2.3984375" style="417" customWidth="1"/>
    <col min="1043" max="1048" width="1.5" style="417" customWidth="1"/>
    <col min="1049" max="1049" width="7.5" style="417" customWidth="1"/>
    <col min="1050" max="1280" width="2.69921875" style="417"/>
    <col min="1281" max="1281" width="1.8984375" style="417" customWidth="1"/>
    <col min="1282" max="1286" width="2.3984375" style="417" customWidth="1"/>
    <col min="1287" max="1291" width="2.69921875" style="417" customWidth="1"/>
    <col min="1292" max="1292" width="1.69921875" style="417" customWidth="1"/>
    <col min="1293" max="1298" width="2.3984375" style="417" customWidth="1"/>
    <col min="1299" max="1304" width="1.5" style="417" customWidth="1"/>
    <col min="1305" max="1305" width="7.5" style="417" customWidth="1"/>
    <col min="1306" max="1536" width="2.69921875" style="417"/>
    <col min="1537" max="1537" width="1.8984375" style="417" customWidth="1"/>
    <col min="1538" max="1542" width="2.3984375" style="417" customWidth="1"/>
    <col min="1543" max="1547" width="2.69921875" style="417" customWidth="1"/>
    <col min="1548" max="1548" width="1.69921875" style="417" customWidth="1"/>
    <col min="1549" max="1554" width="2.3984375" style="417" customWidth="1"/>
    <col min="1555" max="1560" width="1.5" style="417" customWidth="1"/>
    <col min="1561" max="1561" width="7.5" style="417" customWidth="1"/>
    <col min="1562" max="1792" width="2.69921875" style="417"/>
    <col min="1793" max="1793" width="1.8984375" style="417" customWidth="1"/>
    <col min="1794" max="1798" width="2.3984375" style="417" customWidth="1"/>
    <col min="1799" max="1803" width="2.69921875" style="417" customWidth="1"/>
    <col min="1804" max="1804" width="1.69921875" style="417" customWidth="1"/>
    <col min="1805" max="1810" width="2.3984375" style="417" customWidth="1"/>
    <col min="1811" max="1816" width="1.5" style="417" customWidth="1"/>
    <col min="1817" max="1817" width="7.5" style="417" customWidth="1"/>
    <col min="1818" max="2048" width="2.69921875" style="417"/>
    <col min="2049" max="2049" width="1.8984375" style="417" customWidth="1"/>
    <col min="2050" max="2054" width="2.3984375" style="417" customWidth="1"/>
    <col min="2055" max="2059" width="2.69921875" style="417" customWidth="1"/>
    <col min="2060" max="2060" width="1.69921875" style="417" customWidth="1"/>
    <col min="2061" max="2066" width="2.3984375" style="417" customWidth="1"/>
    <col min="2067" max="2072" width="1.5" style="417" customWidth="1"/>
    <col min="2073" max="2073" width="7.5" style="417" customWidth="1"/>
    <col min="2074" max="2304" width="2.69921875" style="417"/>
    <col min="2305" max="2305" width="1.8984375" style="417" customWidth="1"/>
    <col min="2306" max="2310" width="2.3984375" style="417" customWidth="1"/>
    <col min="2311" max="2315" width="2.69921875" style="417" customWidth="1"/>
    <col min="2316" max="2316" width="1.69921875" style="417" customWidth="1"/>
    <col min="2317" max="2322" width="2.3984375" style="417" customWidth="1"/>
    <col min="2323" max="2328" width="1.5" style="417" customWidth="1"/>
    <col min="2329" max="2329" width="7.5" style="417" customWidth="1"/>
    <col min="2330" max="2560" width="2.69921875" style="417"/>
    <col min="2561" max="2561" width="1.8984375" style="417" customWidth="1"/>
    <col min="2562" max="2566" width="2.3984375" style="417" customWidth="1"/>
    <col min="2567" max="2571" width="2.69921875" style="417" customWidth="1"/>
    <col min="2572" max="2572" width="1.69921875" style="417" customWidth="1"/>
    <col min="2573" max="2578" width="2.3984375" style="417" customWidth="1"/>
    <col min="2579" max="2584" width="1.5" style="417" customWidth="1"/>
    <col min="2585" max="2585" width="7.5" style="417" customWidth="1"/>
    <col min="2586" max="2816" width="2.69921875" style="417"/>
    <col min="2817" max="2817" width="1.8984375" style="417" customWidth="1"/>
    <col min="2818" max="2822" width="2.3984375" style="417" customWidth="1"/>
    <col min="2823" max="2827" width="2.69921875" style="417" customWidth="1"/>
    <col min="2828" max="2828" width="1.69921875" style="417" customWidth="1"/>
    <col min="2829" max="2834" width="2.3984375" style="417" customWidth="1"/>
    <col min="2835" max="2840" width="1.5" style="417" customWidth="1"/>
    <col min="2841" max="2841" width="7.5" style="417" customWidth="1"/>
    <col min="2842" max="3072" width="2.69921875" style="417"/>
    <col min="3073" max="3073" width="1.8984375" style="417" customWidth="1"/>
    <col min="3074" max="3078" width="2.3984375" style="417" customWidth="1"/>
    <col min="3079" max="3083" width="2.69921875" style="417" customWidth="1"/>
    <col min="3084" max="3084" width="1.69921875" style="417" customWidth="1"/>
    <col min="3085" max="3090" width="2.3984375" style="417" customWidth="1"/>
    <col min="3091" max="3096" width="1.5" style="417" customWidth="1"/>
    <col min="3097" max="3097" width="7.5" style="417" customWidth="1"/>
    <col min="3098" max="3328" width="2.69921875" style="417"/>
    <col min="3329" max="3329" width="1.8984375" style="417" customWidth="1"/>
    <col min="3330" max="3334" width="2.3984375" style="417" customWidth="1"/>
    <col min="3335" max="3339" width="2.69921875" style="417" customWidth="1"/>
    <col min="3340" max="3340" width="1.69921875" style="417" customWidth="1"/>
    <col min="3341" max="3346" width="2.3984375" style="417" customWidth="1"/>
    <col min="3347" max="3352" width="1.5" style="417" customWidth="1"/>
    <col min="3353" max="3353" width="7.5" style="417" customWidth="1"/>
    <col min="3354" max="3584" width="2.69921875" style="417"/>
    <col min="3585" max="3585" width="1.8984375" style="417" customWidth="1"/>
    <col min="3586" max="3590" width="2.3984375" style="417" customWidth="1"/>
    <col min="3591" max="3595" width="2.69921875" style="417" customWidth="1"/>
    <col min="3596" max="3596" width="1.69921875" style="417" customWidth="1"/>
    <col min="3597" max="3602" width="2.3984375" style="417" customWidth="1"/>
    <col min="3603" max="3608" width="1.5" style="417" customWidth="1"/>
    <col min="3609" max="3609" width="7.5" style="417" customWidth="1"/>
    <col min="3610" max="3840" width="2.69921875" style="417"/>
    <col min="3841" max="3841" width="1.8984375" style="417" customWidth="1"/>
    <col min="3842" max="3846" width="2.3984375" style="417" customWidth="1"/>
    <col min="3847" max="3851" width="2.69921875" style="417" customWidth="1"/>
    <col min="3852" max="3852" width="1.69921875" style="417" customWidth="1"/>
    <col min="3853" max="3858" width="2.3984375" style="417" customWidth="1"/>
    <col min="3859" max="3864" width="1.5" style="417" customWidth="1"/>
    <col min="3865" max="3865" width="7.5" style="417" customWidth="1"/>
    <col min="3866" max="4096" width="2.69921875" style="417"/>
    <col min="4097" max="4097" width="1.8984375" style="417" customWidth="1"/>
    <col min="4098" max="4102" width="2.3984375" style="417" customWidth="1"/>
    <col min="4103" max="4107" width="2.69921875" style="417" customWidth="1"/>
    <col min="4108" max="4108" width="1.69921875" style="417" customWidth="1"/>
    <col min="4109" max="4114" width="2.3984375" style="417" customWidth="1"/>
    <col min="4115" max="4120" width="1.5" style="417" customWidth="1"/>
    <col min="4121" max="4121" width="7.5" style="417" customWidth="1"/>
    <col min="4122" max="4352" width="2.69921875" style="417"/>
    <col min="4353" max="4353" width="1.8984375" style="417" customWidth="1"/>
    <col min="4354" max="4358" width="2.3984375" style="417" customWidth="1"/>
    <col min="4359" max="4363" width="2.69921875" style="417" customWidth="1"/>
    <col min="4364" max="4364" width="1.69921875" style="417" customWidth="1"/>
    <col min="4365" max="4370" width="2.3984375" style="417" customWidth="1"/>
    <col min="4371" max="4376" width="1.5" style="417" customWidth="1"/>
    <col min="4377" max="4377" width="7.5" style="417" customWidth="1"/>
    <col min="4378" max="4608" width="2.69921875" style="417"/>
    <col min="4609" max="4609" width="1.8984375" style="417" customWidth="1"/>
    <col min="4610" max="4614" width="2.3984375" style="417" customWidth="1"/>
    <col min="4615" max="4619" width="2.69921875" style="417" customWidth="1"/>
    <col min="4620" max="4620" width="1.69921875" style="417" customWidth="1"/>
    <col min="4621" max="4626" width="2.3984375" style="417" customWidth="1"/>
    <col min="4627" max="4632" width="1.5" style="417" customWidth="1"/>
    <col min="4633" max="4633" width="7.5" style="417" customWidth="1"/>
    <col min="4634" max="4864" width="2.69921875" style="417"/>
    <col min="4865" max="4865" width="1.8984375" style="417" customWidth="1"/>
    <col min="4866" max="4870" width="2.3984375" style="417" customWidth="1"/>
    <col min="4871" max="4875" width="2.69921875" style="417" customWidth="1"/>
    <col min="4876" max="4876" width="1.69921875" style="417" customWidth="1"/>
    <col min="4877" max="4882" width="2.3984375" style="417" customWidth="1"/>
    <col min="4883" max="4888" width="1.5" style="417" customWidth="1"/>
    <col min="4889" max="4889" width="7.5" style="417" customWidth="1"/>
    <col min="4890" max="5120" width="2.69921875" style="417"/>
    <col min="5121" max="5121" width="1.8984375" style="417" customWidth="1"/>
    <col min="5122" max="5126" width="2.3984375" style="417" customWidth="1"/>
    <col min="5127" max="5131" width="2.69921875" style="417" customWidth="1"/>
    <col min="5132" max="5132" width="1.69921875" style="417" customWidth="1"/>
    <col min="5133" max="5138" width="2.3984375" style="417" customWidth="1"/>
    <col min="5139" max="5144" width="1.5" style="417" customWidth="1"/>
    <col min="5145" max="5145" width="7.5" style="417" customWidth="1"/>
    <col min="5146" max="5376" width="2.69921875" style="417"/>
    <col min="5377" max="5377" width="1.8984375" style="417" customWidth="1"/>
    <col min="5378" max="5382" width="2.3984375" style="417" customWidth="1"/>
    <col min="5383" max="5387" width="2.69921875" style="417" customWidth="1"/>
    <col min="5388" max="5388" width="1.69921875" style="417" customWidth="1"/>
    <col min="5389" max="5394" width="2.3984375" style="417" customWidth="1"/>
    <col min="5395" max="5400" width="1.5" style="417" customWidth="1"/>
    <col min="5401" max="5401" width="7.5" style="417" customWidth="1"/>
    <col min="5402" max="5632" width="2.69921875" style="417"/>
    <col min="5633" max="5633" width="1.8984375" style="417" customWidth="1"/>
    <col min="5634" max="5638" width="2.3984375" style="417" customWidth="1"/>
    <col min="5639" max="5643" width="2.69921875" style="417" customWidth="1"/>
    <col min="5644" max="5644" width="1.69921875" style="417" customWidth="1"/>
    <col min="5645" max="5650" width="2.3984375" style="417" customWidth="1"/>
    <col min="5651" max="5656" width="1.5" style="417" customWidth="1"/>
    <col min="5657" max="5657" width="7.5" style="417" customWidth="1"/>
    <col min="5658" max="5888" width="2.69921875" style="417"/>
    <col min="5889" max="5889" width="1.8984375" style="417" customWidth="1"/>
    <col min="5890" max="5894" width="2.3984375" style="417" customWidth="1"/>
    <col min="5895" max="5899" width="2.69921875" style="417" customWidth="1"/>
    <col min="5900" max="5900" width="1.69921875" style="417" customWidth="1"/>
    <col min="5901" max="5906" width="2.3984375" style="417" customWidth="1"/>
    <col min="5907" max="5912" width="1.5" style="417" customWidth="1"/>
    <col min="5913" max="5913" width="7.5" style="417" customWidth="1"/>
    <col min="5914" max="6144" width="2.69921875" style="417"/>
    <col min="6145" max="6145" width="1.8984375" style="417" customWidth="1"/>
    <col min="6146" max="6150" width="2.3984375" style="417" customWidth="1"/>
    <col min="6151" max="6155" width="2.69921875" style="417" customWidth="1"/>
    <col min="6156" max="6156" width="1.69921875" style="417" customWidth="1"/>
    <col min="6157" max="6162" width="2.3984375" style="417" customWidth="1"/>
    <col min="6163" max="6168" width="1.5" style="417" customWidth="1"/>
    <col min="6169" max="6169" width="7.5" style="417" customWidth="1"/>
    <col min="6170" max="6400" width="2.69921875" style="417"/>
    <col min="6401" max="6401" width="1.8984375" style="417" customWidth="1"/>
    <col min="6402" max="6406" width="2.3984375" style="417" customWidth="1"/>
    <col min="6407" max="6411" width="2.69921875" style="417" customWidth="1"/>
    <col min="6412" max="6412" width="1.69921875" style="417" customWidth="1"/>
    <col min="6413" max="6418" width="2.3984375" style="417" customWidth="1"/>
    <col min="6419" max="6424" width="1.5" style="417" customWidth="1"/>
    <col min="6425" max="6425" width="7.5" style="417" customWidth="1"/>
    <col min="6426" max="6656" width="2.69921875" style="417"/>
    <col min="6657" max="6657" width="1.8984375" style="417" customWidth="1"/>
    <col min="6658" max="6662" width="2.3984375" style="417" customWidth="1"/>
    <col min="6663" max="6667" width="2.69921875" style="417" customWidth="1"/>
    <col min="6668" max="6668" width="1.69921875" style="417" customWidth="1"/>
    <col min="6669" max="6674" width="2.3984375" style="417" customWidth="1"/>
    <col min="6675" max="6680" width="1.5" style="417" customWidth="1"/>
    <col min="6681" max="6681" width="7.5" style="417" customWidth="1"/>
    <col min="6682" max="6912" width="2.69921875" style="417"/>
    <col min="6913" max="6913" width="1.8984375" style="417" customWidth="1"/>
    <col min="6914" max="6918" width="2.3984375" style="417" customWidth="1"/>
    <col min="6919" max="6923" width="2.69921875" style="417" customWidth="1"/>
    <col min="6924" max="6924" width="1.69921875" style="417" customWidth="1"/>
    <col min="6925" max="6930" width="2.3984375" style="417" customWidth="1"/>
    <col min="6931" max="6936" width="1.5" style="417" customWidth="1"/>
    <col min="6937" max="6937" width="7.5" style="417" customWidth="1"/>
    <col min="6938" max="7168" width="2.69921875" style="417"/>
    <col min="7169" max="7169" width="1.8984375" style="417" customWidth="1"/>
    <col min="7170" max="7174" width="2.3984375" style="417" customWidth="1"/>
    <col min="7175" max="7179" width="2.69921875" style="417" customWidth="1"/>
    <col min="7180" max="7180" width="1.69921875" style="417" customWidth="1"/>
    <col min="7181" max="7186" width="2.3984375" style="417" customWidth="1"/>
    <col min="7187" max="7192" width="1.5" style="417" customWidth="1"/>
    <col min="7193" max="7193" width="7.5" style="417" customWidth="1"/>
    <col min="7194" max="7424" width="2.69921875" style="417"/>
    <col min="7425" max="7425" width="1.8984375" style="417" customWidth="1"/>
    <col min="7426" max="7430" width="2.3984375" style="417" customWidth="1"/>
    <col min="7431" max="7435" width="2.69921875" style="417" customWidth="1"/>
    <col min="7436" max="7436" width="1.69921875" style="417" customWidth="1"/>
    <col min="7437" max="7442" width="2.3984375" style="417" customWidth="1"/>
    <col min="7443" max="7448" width="1.5" style="417" customWidth="1"/>
    <col min="7449" max="7449" width="7.5" style="417" customWidth="1"/>
    <col min="7450" max="7680" width="2.69921875" style="417"/>
    <col min="7681" max="7681" width="1.8984375" style="417" customWidth="1"/>
    <col min="7682" max="7686" width="2.3984375" style="417" customWidth="1"/>
    <col min="7687" max="7691" width="2.69921875" style="417" customWidth="1"/>
    <col min="7692" max="7692" width="1.69921875" style="417" customWidth="1"/>
    <col min="7693" max="7698" width="2.3984375" style="417" customWidth="1"/>
    <col min="7699" max="7704" width="1.5" style="417" customWidth="1"/>
    <col min="7705" max="7705" width="7.5" style="417" customWidth="1"/>
    <col min="7706" max="7936" width="2.69921875" style="417"/>
    <col min="7937" max="7937" width="1.8984375" style="417" customWidth="1"/>
    <col min="7938" max="7942" width="2.3984375" style="417" customWidth="1"/>
    <col min="7943" max="7947" width="2.69921875" style="417" customWidth="1"/>
    <col min="7948" max="7948" width="1.69921875" style="417" customWidth="1"/>
    <col min="7949" max="7954" width="2.3984375" style="417" customWidth="1"/>
    <col min="7955" max="7960" width="1.5" style="417" customWidth="1"/>
    <col min="7961" max="7961" width="7.5" style="417" customWidth="1"/>
    <col min="7962" max="8192" width="2.69921875" style="417"/>
    <col min="8193" max="8193" width="1.8984375" style="417" customWidth="1"/>
    <col min="8194" max="8198" width="2.3984375" style="417" customWidth="1"/>
    <col min="8199" max="8203" width="2.69921875" style="417" customWidth="1"/>
    <col min="8204" max="8204" width="1.69921875" style="417" customWidth="1"/>
    <col min="8205" max="8210" width="2.3984375" style="417" customWidth="1"/>
    <col min="8211" max="8216" width="1.5" style="417" customWidth="1"/>
    <col min="8217" max="8217" width="7.5" style="417" customWidth="1"/>
    <col min="8218" max="8448" width="2.69921875" style="417"/>
    <col min="8449" max="8449" width="1.8984375" style="417" customWidth="1"/>
    <col min="8450" max="8454" width="2.3984375" style="417" customWidth="1"/>
    <col min="8455" max="8459" width="2.69921875" style="417" customWidth="1"/>
    <col min="8460" max="8460" width="1.69921875" style="417" customWidth="1"/>
    <col min="8461" max="8466" width="2.3984375" style="417" customWidth="1"/>
    <col min="8467" max="8472" width="1.5" style="417" customWidth="1"/>
    <col min="8473" max="8473" width="7.5" style="417" customWidth="1"/>
    <col min="8474" max="8704" width="2.69921875" style="417"/>
    <col min="8705" max="8705" width="1.8984375" style="417" customWidth="1"/>
    <col min="8706" max="8710" width="2.3984375" style="417" customWidth="1"/>
    <col min="8711" max="8715" width="2.69921875" style="417" customWidth="1"/>
    <col min="8716" max="8716" width="1.69921875" style="417" customWidth="1"/>
    <col min="8717" max="8722" width="2.3984375" style="417" customWidth="1"/>
    <col min="8723" max="8728" width="1.5" style="417" customWidth="1"/>
    <col min="8729" max="8729" width="7.5" style="417" customWidth="1"/>
    <col min="8730" max="8960" width="2.69921875" style="417"/>
    <col min="8961" max="8961" width="1.8984375" style="417" customWidth="1"/>
    <col min="8962" max="8966" width="2.3984375" style="417" customWidth="1"/>
    <col min="8967" max="8971" width="2.69921875" style="417" customWidth="1"/>
    <col min="8972" max="8972" width="1.69921875" style="417" customWidth="1"/>
    <col min="8973" max="8978" width="2.3984375" style="417" customWidth="1"/>
    <col min="8979" max="8984" width="1.5" style="417" customWidth="1"/>
    <col min="8985" max="8985" width="7.5" style="417" customWidth="1"/>
    <col min="8986" max="9216" width="2.69921875" style="417"/>
    <col min="9217" max="9217" width="1.8984375" style="417" customWidth="1"/>
    <col min="9218" max="9222" width="2.3984375" style="417" customWidth="1"/>
    <col min="9223" max="9227" width="2.69921875" style="417" customWidth="1"/>
    <col min="9228" max="9228" width="1.69921875" style="417" customWidth="1"/>
    <col min="9229" max="9234" width="2.3984375" style="417" customWidth="1"/>
    <col min="9235" max="9240" width="1.5" style="417" customWidth="1"/>
    <col min="9241" max="9241" width="7.5" style="417" customWidth="1"/>
    <col min="9242" max="9472" width="2.69921875" style="417"/>
    <col min="9473" max="9473" width="1.8984375" style="417" customWidth="1"/>
    <col min="9474" max="9478" width="2.3984375" style="417" customWidth="1"/>
    <col min="9479" max="9483" width="2.69921875" style="417" customWidth="1"/>
    <col min="9484" max="9484" width="1.69921875" style="417" customWidth="1"/>
    <col min="9485" max="9490" width="2.3984375" style="417" customWidth="1"/>
    <col min="9491" max="9496" width="1.5" style="417" customWidth="1"/>
    <col min="9497" max="9497" width="7.5" style="417" customWidth="1"/>
    <col min="9498" max="9728" width="2.69921875" style="417"/>
    <col min="9729" max="9729" width="1.8984375" style="417" customWidth="1"/>
    <col min="9730" max="9734" width="2.3984375" style="417" customWidth="1"/>
    <col min="9735" max="9739" width="2.69921875" style="417" customWidth="1"/>
    <col min="9740" max="9740" width="1.69921875" style="417" customWidth="1"/>
    <col min="9741" max="9746" width="2.3984375" style="417" customWidth="1"/>
    <col min="9747" max="9752" width="1.5" style="417" customWidth="1"/>
    <col min="9753" max="9753" width="7.5" style="417" customWidth="1"/>
    <col min="9754" max="9984" width="2.69921875" style="417"/>
    <col min="9985" max="9985" width="1.8984375" style="417" customWidth="1"/>
    <col min="9986" max="9990" width="2.3984375" style="417" customWidth="1"/>
    <col min="9991" max="9995" width="2.69921875" style="417" customWidth="1"/>
    <col min="9996" max="9996" width="1.69921875" style="417" customWidth="1"/>
    <col min="9997" max="10002" width="2.3984375" style="417" customWidth="1"/>
    <col min="10003" max="10008" width="1.5" style="417" customWidth="1"/>
    <col min="10009" max="10009" width="7.5" style="417" customWidth="1"/>
    <col min="10010" max="10240" width="2.69921875" style="417"/>
    <col min="10241" max="10241" width="1.8984375" style="417" customWidth="1"/>
    <col min="10242" max="10246" width="2.3984375" style="417" customWidth="1"/>
    <col min="10247" max="10251" width="2.69921875" style="417" customWidth="1"/>
    <col min="10252" max="10252" width="1.69921875" style="417" customWidth="1"/>
    <col min="10253" max="10258" width="2.3984375" style="417" customWidth="1"/>
    <col min="10259" max="10264" width="1.5" style="417" customWidth="1"/>
    <col min="10265" max="10265" width="7.5" style="417" customWidth="1"/>
    <col min="10266" max="10496" width="2.69921875" style="417"/>
    <col min="10497" max="10497" width="1.8984375" style="417" customWidth="1"/>
    <col min="10498" max="10502" width="2.3984375" style="417" customWidth="1"/>
    <col min="10503" max="10507" width="2.69921875" style="417" customWidth="1"/>
    <col min="10508" max="10508" width="1.69921875" style="417" customWidth="1"/>
    <col min="10509" max="10514" width="2.3984375" style="417" customWidth="1"/>
    <col min="10515" max="10520" width="1.5" style="417" customWidth="1"/>
    <col min="10521" max="10521" width="7.5" style="417" customWidth="1"/>
    <col min="10522" max="10752" width="2.69921875" style="417"/>
    <col min="10753" max="10753" width="1.8984375" style="417" customWidth="1"/>
    <col min="10754" max="10758" width="2.3984375" style="417" customWidth="1"/>
    <col min="10759" max="10763" width="2.69921875" style="417" customWidth="1"/>
    <col min="10764" max="10764" width="1.69921875" style="417" customWidth="1"/>
    <col min="10765" max="10770" width="2.3984375" style="417" customWidth="1"/>
    <col min="10771" max="10776" width="1.5" style="417" customWidth="1"/>
    <col min="10777" max="10777" width="7.5" style="417" customWidth="1"/>
    <col min="10778" max="11008" width="2.69921875" style="417"/>
    <col min="11009" max="11009" width="1.8984375" style="417" customWidth="1"/>
    <col min="11010" max="11014" width="2.3984375" style="417" customWidth="1"/>
    <col min="11015" max="11019" width="2.69921875" style="417" customWidth="1"/>
    <col min="11020" max="11020" width="1.69921875" style="417" customWidth="1"/>
    <col min="11021" max="11026" width="2.3984375" style="417" customWidth="1"/>
    <col min="11027" max="11032" width="1.5" style="417" customWidth="1"/>
    <col min="11033" max="11033" width="7.5" style="417" customWidth="1"/>
    <col min="11034" max="11264" width="2.69921875" style="417"/>
    <col min="11265" max="11265" width="1.8984375" style="417" customWidth="1"/>
    <col min="11266" max="11270" width="2.3984375" style="417" customWidth="1"/>
    <col min="11271" max="11275" width="2.69921875" style="417" customWidth="1"/>
    <col min="11276" max="11276" width="1.69921875" style="417" customWidth="1"/>
    <col min="11277" max="11282" width="2.3984375" style="417" customWidth="1"/>
    <col min="11283" max="11288" width="1.5" style="417" customWidth="1"/>
    <col min="11289" max="11289" width="7.5" style="417" customWidth="1"/>
    <col min="11290" max="11520" width="2.69921875" style="417"/>
    <col min="11521" max="11521" width="1.8984375" style="417" customWidth="1"/>
    <col min="11522" max="11526" width="2.3984375" style="417" customWidth="1"/>
    <col min="11527" max="11531" width="2.69921875" style="417" customWidth="1"/>
    <col min="11532" max="11532" width="1.69921875" style="417" customWidth="1"/>
    <col min="11533" max="11538" width="2.3984375" style="417" customWidth="1"/>
    <col min="11539" max="11544" width="1.5" style="417" customWidth="1"/>
    <col min="11545" max="11545" width="7.5" style="417" customWidth="1"/>
    <col min="11546" max="11776" width="2.69921875" style="417"/>
    <col min="11777" max="11777" width="1.8984375" style="417" customWidth="1"/>
    <col min="11778" max="11782" width="2.3984375" style="417" customWidth="1"/>
    <col min="11783" max="11787" width="2.69921875" style="417" customWidth="1"/>
    <col min="11788" max="11788" width="1.69921875" style="417" customWidth="1"/>
    <col min="11789" max="11794" width="2.3984375" style="417" customWidth="1"/>
    <col min="11795" max="11800" width="1.5" style="417" customWidth="1"/>
    <col min="11801" max="11801" width="7.5" style="417" customWidth="1"/>
    <col min="11802" max="12032" width="2.69921875" style="417"/>
    <col min="12033" max="12033" width="1.8984375" style="417" customWidth="1"/>
    <col min="12034" max="12038" width="2.3984375" style="417" customWidth="1"/>
    <col min="12039" max="12043" width="2.69921875" style="417" customWidth="1"/>
    <col min="12044" max="12044" width="1.69921875" style="417" customWidth="1"/>
    <col min="12045" max="12050" width="2.3984375" style="417" customWidth="1"/>
    <col min="12051" max="12056" width="1.5" style="417" customWidth="1"/>
    <col min="12057" max="12057" width="7.5" style="417" customWidth="1"/>
    <col min="12058" max="12288" width="2.69921875" style="417"/>
    <col min="12289" max="12289" width="1.8984375" style="417" customWidth="1"/>
    <col min="12290" max="12294" width="2.3984375" style="417" customWidth="1"/>
    <col min="12295" max="12299" width="2.69921875" style="417" customWidth="1"/>
    <col min="12300" max="12300" width="1.69921875" style="417" customWidth="1"/>
    <col min="12301" max="12306" width="2.3984375" style="417" customWidth="1"/>
    <col min="12307" max="12312" width="1.5" style="417" customWidth="1"/>
    <col min="12313" max="12313" width="7.5" style="417" customWidth="1"/>
    <col min="12314" max="12544" width="2.69921875" style="417"/>
    <col min="12545" max="12545" width="1.8984375" style="417" customWidth="1"/>
    <col min="12546" max="12550" width="2.3984375" style="417" customWidth="1"/>
    <col min="12551" max="12555" width="2.69921875" style="417" customWidth="1"/>
    <col min="12556" max="12556" width="1.69921875" style="417" customWidth="1"/>
    <col min="12557" max="12562" width="2.3984375" style="417" customWidth="1"/>
    <col min="12563" max="12568" width="1.5" style="417" customWidth="1"/>
    <col min="12569" max="12569" width="7.5" style="417" customWidth="1"/>
    <col min="12570" max="12800" width="2.69921875" style="417"/>
    <col min="12801" max="12801" width="1.8984375" style="417" customWidth="1"/>
    <col min="12802" max="12806" width="2.3984375" style="417" customWidth="1"/>
    <col min="12807" max="12811" width="2.69921875" style="417" customWidth="1"/>
    <col min="12812" max="12812" width="1.69921875" style="417" customWidth="1"/>
    <col min="12813" max="12818" width="2.3984375" style="417" customWidth="1"/>
    <col min="12819" max="12824" width="1.5" style="417" customWidth="1"/>
    <col min="12825" max="12825" width="7.5" style="417" customWidth="1"/>
    <col min="12826" max="13056" width="2.69921875" style="417"/>
    <col min="13057" max="13057" width="1.8984375" style="417" customWidth="1"/>
    <col min="13058" max="13062" width="2.3984375" style="417" customWidth="1"/>
    <col min="13063" max="13067" width="2.69921875" style="417" customWidth="1"/>
    <col min="13068" max="13068" width="1.69921875" style="417" customWidth="1"/>
    <col min="13069" max="13074" width="2.3984375" style="417" customWidth="1"/>
    <col min="13075" max="13080" width="1.5" style="417" customWidth="1"/>
    <col min="13081" max="13081" width="7.5" style="417" customWidth="1"/>
    <col min="13082" max="13312" width="2.69921875" style="417"/>
    <col min="13313" max="13313" width="1.8984375" style="417" customWidth="1"/>
    <col min="13314" max="13318" width="2.3984375" style="417" customWidth="1"/>
    <col min="13319" max="13323" width="2.69921875" style="417" customWidth="1"/>
    <col min="13324" max="13324" width="1.69921875" style="417" customWidth="1"/>
    <col min="13325" max="13330" width="2.3984375" style="417" customWidth="1"/>
    <col min="13331" max="13336" width="1.5" style="417" customWidth="1"/>
    <col min="13337" max="13337" width="7.5" style="417" customWidth="1"/>
    <col min="13338" max="13568" width="2.69921875" style="417"/>
    <col min="13569" max="13569" width="1.8984375" style="417" customWidth="1"/>
    <col min="13570" max="13574" width="2.3984375" style="417" customWidth="1"/>
    <col min="13575" max="13579" width="2.69921875" style="417" customWidth="1"/>
    <col min="13580" max="13580" width="1.69921875" style="417" customWidth="1"/>
    <col min="13581" max="13586" width="2.3984375" style="417" customWidth="1"/>
    <col min="13587" max="13592" width="1.5" style="417" customWidth="1"/>
    <col min="13593" max="13593" width="7.5" style="417" customWidth="1"/>
    <col min="13594" max="13824" width="2.69921875" style="417"/>
    <col min="13825" max="13825" width="1.8984375" style="417" customWidth="1"/>
    <col min="13826" max="13830" width="2.3984375" style="417" customWidth="1"/>
    <col min="13831" max="13835" width="2.69921875" style="417" customWidth="1"/>
    <col min="13836" max="13836" width="1.69921875" style="417" customWidth="1"/>
    <col min="13837" max="13842" width="2.3984375" style="417" customWidth="1"/>
    <col min="13843" max="13848" width="1.5" style="417" customWidth="1"/>
    <col min="13849" max="13849" width="7.5" style="417" customWidth="1"/>
    <col min="13850" max="14080" width="2.69921875" style="417"/>
    <col min="14081" max="14081" width="1.8984375" style="417" customWidth="1"/>
    <col min="14082" max="14086" width="2.3984375" style="417" customWidth="1"/>
    <col min="14087" max="14091" width="2.69921875" style="417" customWidth="1"/>
    <col min="14092" max="14092" width="1.69921875" style="417" customWidth="1"/>
    <col min="14093" max="14098" width="2.3984375" style="417" customWidth="1"/>
    <col min="14099" max="14104" width="1.5" style="417" customWidth="1"/>
    <col min="14105" max="14105" width="7.5" style="417" customWidth="1"/>
    <col min="14106" max="14336" width="2.69921875" style="417"/>
    <col min="14337" max="14337" width="1.8984375" style="417" customWidth="1"/>
    <col min="14338" max="14342" width="2.3984375" style="417" customWidth="1"/>
    <col min="14343" max="14347" width="2.69921875" style="417" customWidth="1"/>
    <col min="14348" max="14348" width="1.69921875" style="417" customWidth="1"/>
    <col min="14349" max="14354" width="2.3984375" style="417" customWidth="1"/>
    <col min="14355" max="14360" width="1.5" style="417" customWidth="1"/>
    <col min="14361" max="14361" width="7.5" style="417" customWidth="1"/>
    <col min="14362" max="14592" width="2.69921875" style="417"/>
    <col min="14593" max="14593" width="1.8984375" style="417" customWidth="1"/>
    <col min="14594" max="14598" width="2.3984375" style="417" customWidth="1"/>
    <col min="14599" max="14603" width="2.69921875" style="417" customWidth="1"/>
    <col min="14604" max="14604" width="1.69921875" style="417" customWidth="1"/>
    <col min="14605" max="14610" width="2.3984375" style="417" customWidth="1"/>
    <col min="14611" max="14616" width="1.5" style="417" customWidth="1"/>
    <col min="14617" max="14617" width="7.5" style="417" customWidth="1"/>
    <col min="14618" max="14848" width="2.69921875" style="417"/>
    <col min="14849" max="14849" width="1.8984375" style="417" customWidth="1"/>
    <col min="14850" max="14854" width="2.3984375" style="417" customWidth="1"/>
    <col min="14855" max="14859" width="2.69921875" style="417" customWidth="1"/>
    <col min="14860" max="14860" width="1.69921875" style="417" customWidth="1"/>
    <col min="14861" max="14866" width="2.3984375" style="417" customWidth="1"/>
    <col min="14867" max="14872" width="1.5" style="417" customWidth="1"/>
    <col min="14873" max="14873" width="7.5" style="417" customWidth="1"/>
    <col min="14874" max="15104" width="2.69921875" style="417"/>
    <col min="15105" max="15105" width="1.8984375" style="417" customWidth="1"/>
    <col min="15106" max="15110" width="2.3984375" style="417" customWidth="1"/>
    <col min="15111" max="15115" width="2.69921875" style="417" customWidth="1"/>
    <col min="15116" max="15116" width="1.69921875" style="417" customWidth="1"/>
    <col min="15117" max="15122" width="2.3984375" style="417" customWidth="1"/>
    <col min="15123" max="15128" width="1.5" style="417" customWidth="1"/>
    <col min="15129" max="15129" width="7.5" style="417" customWidth="1"/>
    <col min="15130" max="15360" width="2.69921875" style="417"/>
    <col min="15361" max="15361" width="1.8984375" style="417" customWidth="1"/>
    <col min="15362" max="15366" width="2.3984375" style="417" customWidth="1"/>
    <col min="15367" max="15371" width="2.69921875" style="417" customWidth="1"/>
    <col min="15372" max="15372" width="1.69921875" style="417" customWidth="1"/>
    <col min="15373" max="15378" width="2.3984375" style="417" customWidth="1"/>
    <col min="15379" max="15384" width="1.5" style="417" customWidth="1"/>
    <col min="15385" max="15385" width="7.5" style="417" customWidth="1"/>
    <col min="15386" max="15616" width="2.69921875" style="417"/>
    <col min="15617" max="15617" width="1.8984375" style="417" customWidth="1"/>
    <col min="15618" max="15622" width="2.3984375" style="417" customWidth="1"/>
    <col min="15623" max="15627" width="2.69921875" style="417" customWidth="1"/>
    <col min="15628" max="15628" width="1.69921875" style="417" customWidth="1"/>
    <col min="15629" max="15634" width="2.3984375" style="417" customWidth="1"/>
    <col min="15635" max="15640" width="1.5" style="417" customWidth="1"/>
    <col min="15641" max="15641" width="7.5" style="417" customWidth="1"/>
    <col min="15642" max="15872" width="2.69921875" style="417"/>
    <col min="15873" max="15873" width="1.8984375" style="417" customWidth="1"/>
    <col min="15874" max="15878" width="2.3984375" style="417" customWidth="1"/>
    <col min="15879" max="15883" width="2.69921875" style="417" customWidth="1"/>
    <col min="15884" max="15884" width="1.69921875" style="417" customWidth="1"/>
    <col min="15885" max="15890" width="2.3984375" style="417" customWidth="1"/>
    <col min="15891" max="15896" width="1.5" style="417" customWidth="1"/>
    <col min="15897" max="15897" width="7.5" style="417" customWidth="1"/>
    <col min="15898" max="16128" width="2.69921875" style="417"/>
    <col min="16129" max="16129" width="1.8984375" style="417" customWidth="1"/>
    <col min="16130" max="16134" width="2.3984375" style="417" customWidth="1"/>
    <col min="16135" max="16139" width="2.69921875" style="417" customWidth="1"/>
    <col min="16140" max="16140" width="1.69921875" style="417" customWidth="1"/>
    <col min="16141" max="16146" width="2.3984375" style="417" customWidth="1"/>
    <col min="16147" max="16152" width="1.5" style="417" customWidth="1"/>
    <col min="16153" max="16153" width="7.5" style="417" customWidth="1"/>
    <col min="16154" max="16384" width="2.69921875" style="417"/>
  </cols>
  <sheetData>
    <row r="1" spans="1:26" ht="16.2">
      <c r="A1" s="1613" t="s">
        <v>450</v>
      </c>
      <c r="B1" s="1613"/>
      <c r="Y1" s="418"/>
    </row>
    <row r="2" spans="1:26" ht="16.2">
      <c r="S2" s="1614" t="s">
        <v>451</v>
      </c>
      <c r="T2" s="1614"/>
      <c r="U2" s="1614"/>
      <c r="V2" s="1614"/>
      <c r="W2" s="1614"/>
      <c r="X2" s="1614"/>
      <c r="Z2" s="419"/>
    </row>
    <row r="3" spans="1:26" ht="30" customHeight="1">
      <c r="A3" s="1615" t="s">
        <v>452</v>
      </c>
      <c r="B3" s="1616"/>
      <c r="C3" s="1616"/>
      <c r="D3" s="1616"/>
      <c r="E3" s="1616"/>
      <c r="F3" s="1616"/>
      <c r="G3" s="1616"/>
      <c r="H3" s="1616"/>
      <c r="I3" s="1616"/>
      <c r="J3" s="1616"/>
      <c r="K3" s="1616"/>
      <c r="L3" s="1616"/>
      <c r="M3" s="1616"/>
      <c r="N3" s="1616"/>
      <c r="O3" s="1616"/>
      <c r="P3" s="1616"/>
      <c r="Q3" s="1616"/>
      <c r="R3" s="1616"/>
      <c r="S3" s="1616"/>
      <c r="T3" s="1616"/>
      <c r="U3" s="1616"/>
      <c r="V3" s="1616"/>
      <c r="W3" s="1616"/>
      <c r="X3" s="1616"/>
    </row>
    <row r="4" spans="1:26" ht="18.75" customHeight="1"/>
    <row r="5" spans="1:26" ht="39.75" customHeight="1">
      <c r="A5" s="1617" t="s">
        <v>453</v>
      </c>
      <c r="B5" s="1618"/>
      <c r="C5" s="1618"/>
      <c r="D5" s="1618"/>
      <c r="E5" s="1618"/>
      <c r="F5" s="1618"/>
      <c r="G5" s="1618"/>
      <c r="H5" s="1618"/>
      <c r="I5" s="1618"/>
      <c r="J5" s="1618"/>
      <c r="K5" s="1618"/>
      <c r="L5" s="1619"/>
      <c r="M5" s="1620"/>
      <c r="N5" s="1621"/>
      <c r="O5" s="1621"/>
      <c r="P5" s="1621"/>
      <c r="Q5" s="1621"/>
      <c r="R5" s="1621"/>
      <c r="S5" s="1621"/>
      <c r="T5" s="1621"/>
      <c r="U5" s="1621"/>
      <c r="V5" s="1621"/>
      <c r="W5" s="1621"/>
      <c r="X5" s="1622"/>
    </row>
    <row r="6" spans="1:26" ht="39.9" customHeight="1">
      <c r="A6" s="1607" t="s">
        <v>454</v>
      </c>
      <c r="B6" s="1608"/>
      <c r="C6" s="1608"/>
      <c r="D6" s="1608"/>
      <c r="E6" s="1608"/>
      <c r="F6" s="1608"/>
      <c r="G6" s="1608"/>
      <c r="H6" s="1608"/>
      <c r="I6" s="1608"/>
      <c r="J6" s="1608"/>
      <c r="K6" s="1608"/>
      <c r="L6" s="1609"/>
      <c r="M6" s="1610"/>
      <c r="N6" s="1611"/>
      <c r="O6" s="1611"/>
      <c r="P6" s="1611"/>
      <c r="Q6" s="1611"/>
      <c r="R6" s="1611"/>
      <c r="S6" s="1611"/>
      <c r="T6" s="1612"/>
      <c r="U6" s="420" t="s">
        <v>130</v>
      </c>
      <c r="V6" s="421"/>
      <c r="W6" s="421"/>
      <c r="X6" s="422"/>
    </row>
    <row r="7" spans="1:26" ht="39.9" customHeight="1">
      <c r="A7" s="1623" t="s">
        <v>455</v>
      </c>
      <c r="B7" s="1624"/>
      <c r="C7" s="1624"/>
      <c r="D7" s="1624"/>
      <c r="E7" s="1624"/>
      <c r="F7" s="1624"/>
      <c r="G7" s="1624"/>
      <c r="H7" s="1624"/>
      <c r="I7" s="1624"/>
      <c r="J7" s="1624"/>
      <c r="K7" s="1624"/>
      <c r="L7" s="1625"/>
      <c r="M7" s="1610"/>
      <c r="N7" s="1611"/>
      <c r="O7" s="1611"/>
      <c r="P7" s="1611"/>
      <c r="Q7" s="1611"/>
      <c r="R7" s="1611"/>
      <c r="S7" s="1611"/>
      <c r="T7" s="1612"/>
      <c r="U7" s="423"/>
      <c r="V7" s="421"/>
      <c r="W7" s="421"/>
      <c r="X7" s="422"/>
    </row>
    <row r="8" spans="1:26" ht="39.9" customHeight="1">
      <c r="A8" s="1623" t="s">
        <v>456</v>
      </c>
      <c r="B8" s="1608"/>
      <c r="C8" s="1608"/>
      <c r="D8" s="1608"/>
      <c r="E8" s="1608"/>
      <c r="F8" s="1608"/>
      <c r="G8" s="1608"/>
      <c r="H8" s="1626"/>
      <c r="I8" s="1626"/>
      <c r="J8" s="1626"/>
      <c r="K8" s="1626"/>
      <c r="L8" s="1627"/>
      <c r="M8" s="1628"/>
      <c r="N8" s="1629"/>
      <c r="O8" s="1629"/>
      <c r="P8" s="1629"/>
      <c r="Q8" s="1629"/>
      <c r="R8" s="1629"/>
      <c r="S8" s="1629"/>
      <c r="T8" s="1630"/>
      <c r="U8" s="424"/>
      <c r="V8" s="425"/>
      <c r="W8" s="425"/>
      <c r="X8" s="426"/>
    </row>
    <row r="9" spans="1:26" ht="39.9" customHeight="1">
      <c r="A9" s="1631" t="s">
        <v>457</v>
      </c>
      <c r="B9" s="1632"/>
      <c r="C9" s="1632"/>
      <c r="D9" s="1632"/>
      <c r="E9" s="1632"/>
      <c r="F9" s="1632"/>
      <c r="G9" s="1633"/>
      <c r="H9" s="1617" t="s">
        <v>458</v>
      </c>
      <c r="I9" s="1618"/>
      <c r="J9" s="1618"/>
      <c r="K9" s="1618"/>
      <c r="L9" s="1619"/>
      <c r="M9" s="1637"/>
      <c r="N9" s="1638"/>
      <c r="O9" s="1638"/>
      <c r="P9" s="1638"/>
      <c r="Q9" s="1638"/>
      <c r="R9" s="1638"/>
      <c r="S9" s="1638"/>
      <c r="T9" s="1639"/>
      <c r="U9" s="420" t="s">
        <v>130</v>
      </c>
      <c r="V9" s="421"/>
      <c r="W9" s="421"/>
      <c r="X9" s="422"/>
    </row>
    <row r="10" spans="1:26" ht="39.9" customHeight="1">
      <c r="A10" s="1634"/>
      <c r="B10" s="1635"/>
      <c r="C10" s="1635"/>
      <c r="D10" s="1635"/>
      <c r="E10" s="1635"/>
      <c r="F10" s="1635"/>
      <c r="G10" s="1636"/>
      <c r="H10" s="1617" t="s">
        <v>459</v>
      </c>
      <c r="I10" s="1618"/>
      <c r="J10" s="1618"/>
      <c r="K10" s="1618"/>
      <c r="L10" s="1619"/>
      <c r="M10" s="1637"/>
      <c r="N10" s="1638"/>
      <c r="O10" s="1638"/>
      <c r="P10" s="1638"/>
      <c r="Q10" s="1638"/>
      <c r="R10" s="1638"/>
      <c r="S10" s="1638"/>
      <c r="T10" s="1639"/>
      <c r="U10" s="420" t="s">
        <v>130</v>
      </c>
      <c r="V10" s="421"/>
      <c r="W10" s="421"/>
      <c r="X10" s="422"/>
    </row>
    <row r="11" spans="1:26" ht="30" customHeight="1">
      <c r="A11" s="1631" t="s">
        <v>460</v>
      </c>
      <c r="B11" s="1641"/>
      <c r="C11" s="1641"/>
      <c r="D11" s="1641"/>
      <c r="E11" s="1642"/>
      <c r="F11" s="1649"/>
      <c r="G11" s="1650"/>
      <c r="H11" s="1650"/>
      <c r="I11" s="1650"/>
      <c r="J11" s="1650"/>
      <c r="K11" s="1650"/>
      <c r="L11" s="1650"/>
      <c r="M11" s="1650"/>
      <c r="N11" s="1650"/>
      <c r="O11" s="1650"/>
      <c r="P11" s="1650"/>
      <c r="Q11" s="1651"/>
      <c r="R11" s="1651"/>
      <c r="S11" s="1651"/>
      <c r="T11" s="1651"/>
      <c r="U11" s="1651"/>
      <c r="V11" s="1651"/>
      <c r="W11" s="1651"/>
      <c r="X11" s="1652"/>
      <c r="Y11" s="427"/>
      <c r="Z11" s="427"/>
    </row>
    <row r="12" spans="1:26" ht="30" customHeight="1">
      <c r="A12" s="1643"/>
      <c r="B12" s="1644"/>
      <c r="C12" s="1644"/>
      <c r="D12" s="1644"/>
      <c r="E12" s="1645"/>
      <c r="F12" s="1653"/>
      <c r="G12" s="1654"/>
      <c r="H12" s="1654"/>
      <c r="I12" s="1654"/>
      <c r="J12" s="1654"/>
      <c r="K12" s="1654"/>
      <c r="L12" s="1654"/>
      <c r="M12" s="1654"/>
      <c r="N12" s="1654"/>
      <c r="O12" s="1654"/>
      <c r="P12" s="1654"/>
      <c r="Q12" s="1655"/>
      <c r="R12" s="1655"/>
      <c r="S12" s="1655"/>
      <c r="T12" s="1655"/>
      <c r="U12" s="1655"/>
      <c r="V12" s="1655"/>
      <c r="W12" s="1655"/>
      <c r="X12" s="1656"/>
      <c r="Y12" s="427"/>
      <c r="Z12" s="427"/>
    </row>
    <row r="13" spans="1:26" ht="30" customHeight="1">
      <c r="A13" s="1643"/>
      <c r="B13" s="1644"/>
      <c r="C13" s="1644"/>
      <c r="D13" s="1644"/>
      <c r="E13" s="1645"/>
      <c r="F13" s="1653"/>
      <c r="G13" s="1654"/>
      <c r="H13" s="1654"/>
      <c r="I13" s="1654"/>
      <c r="J13" s="1654"/>
      <c r="K13" s="1654"/>
      <c r="L13" s="1654"/>
      <c r="M13" s="1654"/>
      <c r="N13" s="1654"/>
      <c r="O13" s="1654"/>
      <c r="P13" s="1654"/>
      <c r="Q13" s="1655"/>
      <c r="R13" s="1655"/>
      <c r="S13" s="1655"/>
      <c r="T13" s="1655"/>
      <c r="U13" s="1655"/>
      <c r="V13" s="1655"/>
      <c r="W13" s="1655"/>
      <c r="X13" s="1656"/>
      <c r="Y13" s="427"/>
      <c r="Z13" s="427"/>
    </row>
    <row r="14" spans="1:26" ht="138" customHeight="1">
      <c r="A14" s="1646"/>
      <c r="B14" s="1647"/>
      <c r="C14" s="1647"/>
      <c r="D14" s="1647"/>
      <c r="E14" s="1648"/>
      <c r="F14" s="1657"/>
      <c r="G14" s="1658"/>
      <c r="H14" s="1658"/>
      <c r="I14" s="1658"/>
      <c r="J14" s="1658"/>
      <c r="K14" s="1658"/>
      <c r="L14" s="1658"/>
      <c r="M14" s="1658"/>
      <c r="N14" s="1658"/>
      <c r="O14" s="1658"/>
      <c r="P14" s="1658"/>
      <c r="Q14" s="1659"/>
      <c r="R14" s="1659"/>
      <c r="S14" s="1659"/>
      <c r="T14" s="1659"/>
      <c r="U14" s="1659"/>
      <c r="V14" s="1659"/>
      <c r="W14" s="1659"/>
      <c r="X14" s="1660"/>
      <c r="Y14" s="427"/>
      <c r="Z14" s="427"/>
    </row>
    <row r="15" spans="1:26" ht="54.9" customHeight="1">
      <c r="A15" s="1631" t="s">
        <v>461</v>
      </c>
      <c r="B15" s="1641"/>
      <c r="C15" s="1641"/>
      <c r="D15" s="1641"/>
      <c r="E15" s="1642"/>
      <c r="F15" s="1661"/>
      <c r="G15" s="1661"/>
      <c r="H15" s="1661"/>
      <c r="I15" s="1661"/>
      <c r="J15" s="1661"/>
      <c r="K15" s="1661"/>
      <c r="L15" s="1661"/>
      <c r="M15" s="1661"/>
      <c r="N15" s="1661"/>
      <c r="O15" s="1661"/>
      <c r="P15" s="1661"/>
      <c r="Q15" s="1662" t="s">
        <v>462</v>
      </c>
      <c r="R15" s="1662"/>
      <c r="S15" s="1662"/>
      <c r="T15" s="1662"/>
      <c r="U15" s="1662"/>
      <c r="V15" s="1662"/>
      <c r="W15" s="1662"/>
      <c r="X15" s="1663"/>
      <c r="Y15" s="427"/>
      <c r="Z15" s="427"/>
    </row>
    <row r="16" spans="1:26" ht="54.9" customHeight="1">
      <c r="A16" s="1664" t="s">
        <v>463</v>
      </c>
      <c r="B16" s="1662"/>
      <c r="C16" s="1662"/>
      <c r="D16" s="1664" t="s">
        <v>464</v>
      </c>
      <c r="E16" s="1633"/>
      <c r="F16" s="1661"/>
      <c r="G16" s="1661"/>
      <c r="H16" s="1661"/>
      <c r="I16" s="1661"/>
      <c r="J16" s="1661"/>
      <c r="K16" s="1661"/>
      <c r="L16" s="1661"/>
      <c r="M16" s="1661"/>
      <c r="N16" s="1661"/>
      <c r="O16" s="1661"/>
      <c r="P16" s="1661"/>
      <c r="Q16" s="1662" t="s">
        <v>465</v>
      </c>
      <c r="R16" s="1662"/>
      <c r="S16" s="1662"/>
      <c r="T16" s="1662"/>
      <c r="U16" s="1662"/>
      <c r="V16" s="1662"/>
      <c r="W16" s="1662"/>
      <c r="X16" s="1663"/>
      <c r="Y16" s="427"/>
      <c r="Z16" s="427"/>
    </row>
    <row r="17" spans="1:26" ht="30" customHeight="1">
      <c r="A17" s="1665"/>
      <c r="B17" s="1666"/>
      <c r="C17" s="1666"/>
      <c r="D17" s="1664" t="s">
        <v>466</v>
      </c>
      <c r="E17" s="1633"/>
      <c r="F17" s="1649"/>
      <c r="G17" s="1650"/>
      <c r="H17" s="1650"/>
      <c r="I17" s="1650"/>
      <c r="J17" s="1650"/>
      <c r="K17" s="1650"/>
      <c r="L17" s="1650"/>
      <c r="M17" s="1650"/>
      <c r="N17" s="1650"/>
      <c r="O17" s="1650"/>
      <c r="P17" s="1650"/>
      <c r="Q17" s="1650"/>
      <c r="R17" s="1650"/>
      <c r="S17" s="1650"/>
      <c r="T17" s="1650"/>
      <c r="U17" s="1650"/>
      <c r="V17" s="1650"/>
      <c r="W17" s="1650"/>
      <c r="X17" s="1669"/>
      <c r="Y17" s="427"/>
      <c r="Z17" s="427"/>
    </row>
    <row r="18" spans="1:26" ht="30" customHeight="1">
      <c r="A18" s="1665"/>
      <c r="B18" s="1666"/>
      <c r="C18" s="1666"/>
      <c r="D18" s="1667"/>
      <c r="E18" s="1668"/>
      <c r="F18" s="1653"/>
      <c r="G18" s="1654"/>
      <c r="H18" s="1654"/>
      <c r="I18" s="1654"/>
      <c r="J18" s="1654"/>
      <c r="K18" s="1654"/>
      <c r="L18" s="1654"/>
      <c r="M18" s="1654"/>
      <c r="N18" s="1654"/>
      <c r="O18" s="1654"/>
      <c r="P18" s="1654"/>
      <c r="Q18" s="1654"/>
      <c r="R18" s="1654"/>
      <c r="S18" s="1654"/>
      <c r="T18" s="1654"/>
      <c r="U18" s="1654"/>
      <c r="V18" s="1654"/>
      <c r="W18" s="1654"/>
      <c r="X18" s="1670"/>
      <c r="Y18" s="427"/>
      <c r="Z18" s="427"/>
    </row>
    <row r="19" spans="1:26" ht="30" customHeight="1">
      <c r="A19" s="1665"/>
      <c r="B19" s="1666"/>
      <c r="C19" s="1666"/>
      <c r="D19" s="1667"/>
      <c r="E19" s="1668"/>
      <c r="F19" s="1653"/>
      <c r="G19" s="1654"/>
      <c r="H19" s="1654"/>
      <c r="I19" s="1654"/>
      <c r="J19" s="1654"/>
      <c r="K19" s="1654"/>
      <c r="L19" s="1654"/>
      <c r="M19" s="1654"/>
      <c r="N19" s="1654"/>
      <c r="O19" s="1654"/>
      <c r="P19" s="1654"/>
      <c r="Q19" s="1654"/>
      <c r="R19" s="1654"/>
      <c r="S19" s="1654"/>
      <c r="T19" s="1654"/>
      <c r="U19" s="1654"/>
      <c r="V19" s="1654"/>
      <c r="W19" s="1654"/>
      <c r="X19" s="1670"/>
      <c r="Y19" s="427"/>
      <c r="Z19" s="427"/>
    </row>
    <row r="20" spans="1:26" ht="103.5" customHeight="1">
      <c r="A20" s="1665"/>
      <c r="B20" s="1666"/>
      <c r="C20" s="1666"/>
      <c r="D20" s="1667"/>
      <c r="E20" s="1668"/>
      <c r="F20" s="1657"/>
      <c r="G20" s="1658"/>
      <c r="H20" s="1658"/>
      <c r="I20" s="1658"/>
      <c r="J20" s="1658"/>
      <c r="K20" s="1658"/>
      <c r="L20" s="1658"/>
      <c r="M20" s="1658"/>
      <c r="N20" s="1658"/>
      <c r="O20" s="1658"/>
      <c r="P20" s="1658"/>
      <c r="Q20" s="1658"/>
      <c r="R20" s="1658"/>
      <c r="S20" s="1658"/>
      <c r="T20" s="1658"/>
      <c r="U20" s="1658"/>
      <c r="V20" s="1658"/>
      <c r="W20" s="1658"/>
      <c r="X20" s="1671"/>
      <c r="Y20" s="427"/>
      <c r="Z20" s="427"/>
    </row>
    <row r="21" spans="1:26" ht="30" customHeight="1">
      <c r="A21" s="1672" t="s">
        <v>467</v>
      </c>
      <c r="B21" s="1673"/>
      <c r="C21" s="1673"/>
      <c r="D21" s="1673"/>
      <c r="E21" s="1674"/>
      <c r="F21" s="1649"/>
      <c r="G21" s="1650"/>
      <c r="H21" s="1650"/>
      <c r="I21" s="1650"/>
      <c r="J21" s="1650"/>
      <c r="K21" s="1650"/>
      <c r="L21" s="1650"/>
      <c r="M21" s="1650"/>
      <c r="N21" s="1650"/>
      <c r="O21" s="1650"/>
      <c r="P21" s="1650"/>
      <c r="Q21" s="1650"/>
      <c r="R21" s="1650"/>
      <c r="S21" s="1650"/>
      <c r="T21" s="1650"/>
      <c r="U21" s="1650"/>
      <c r="V21" s="1650"/>
      <c r="W21" s="1650"/>
      <c r="X21" s="1669"/>
      <c r="Y21" s="427"/>
      <c r="Z21" s="427"/>
    </row>
    <row r="22" spans="1:26" ht="30" customHeight="1">
      <c r="A22" s="1675"/>
      <c r="B22" s="1676"/>
      <c r="C22" s="1676"/>
      <c r="D22" s="1676"/>
      <c r="E22" s="1677"/>
      <c r="F22" s="1657"/>
      <c r="G22" s="1658"/>
      <c r="H22" s="1658"/>
      <c r="I22" s="1658"/>
      <c r="J22" s="1658"/>
      <c r="K22" s="1658"/>
      <c r="L22" s="1658"/>
      <c r="M22" s="1658"/>
      <c r="N22" s="1658"/>
      <c r="O22" s="1658"/>
      <c r="P22" s="1658"/>
      <c r="Q22" s="1658"/>
      <c r="R22" s="1658"/>
      <c r="S22" s="1658"/>
      <c r="T22" s="1658"/>
      <c r="U22" s="1658"/>
      <c r="V22" s="1658"/>
      <c r="W22" s="1658"/>
      <c r="X22" s="1671"/>
      <c r="Y22" s="427"/>
      <c r="Z22" s="427"/>
    </row>
    <row r="23" spans="1:26" ht="26.25" customHeight="1"/>
    <row r="24" spans="1:26">
      <c r="A24" s="1678" t="s">
        <v>852</v>
      </c>
      <c r="B24" s="1679"/>
      <c r="C24" s="1679"/>
      <c r="D24" s="1679"/>
      <c r="E24" s="1679"/>
      <c r="F24" s="1679"/>
      <c r="G24" s="1679"/>
      <c r="H24" s="1679"/>
      <c r="I24" s="1679"/>
      <c r="J24" s="1679"/>
      <c r="K24" s="1679"/>
      <c r="L24" s="1679"/>
      <c r="M24" s="1679"/>
      <c r="N24" s="1679"/>
      <c r="O24" s="1679"/>
      <c r="P24" s="1679"/>
      <c r="Q24" s="1679"/>
      <c r="R24" s="1679"/>
      <c r="S24" s="1679"/>
      <c r="T24" s="1679"/>
      <c r="U24" s="1679"/>
      <c r="V24" s="1679"/>
      <c r="W24" s="1679"/>
      <c r="X24" s="1679"/>
      <c r="Y24" s="428"/>
    </row>
    <row r="25" spans="1:26">
      <c r="A25" s="1679"/>
      <c r="B25" s="1679"/>
      <c r="C25" s="1679"/>
      <c r="D25" s="1679"/>
      <c r="E25" s="1679"/>
      <c r="F25" s="1679"/>
      <c r="G25" s="1679"/>
      <c r="H25" s="1679"/>
      <c r="I25" s="1679"/>
      <c r="J25" s="1679"/>
      <c r="K25" s="1679"/>
      <c r="L25" s="1679"/>
      <c r="M25" s="1679"/>
      <c r="N25" s="1679"/>
      <c r="O25" s="1679"/>
      <c r="P25" s="1679"/>
      <c r="Q25" s="1679"/>
      <c r="R25" s="1679"/>
      <c r="S25" s="1679"/>
      <c r="T25" s="1679"/>
      <c r="U25" s="1679"/>
      <c r="V25" s="1679"/>
      <c r="W25" s="1679"/>
      <c r="X25" s="1679"/>
      <c r="Y25" s="428"/>
    </row>
    <row r="26" spans="1:26">
      <c r="A26" s="1679"/>
      <c r="B26" s="1679"/>
      <c r="C26" s="1679"/>
      <c r="D26" s="1679"/>
      <c r="E26" s="1679"/>
      <c r="F26" s="1679"/>
      <c r="G26" s="1679"/>
      <c r="H26" s="1679"/>
      <c r="I26" s="1679"/>
      <c r="J26" s="1679"/>
      <c r="K26" s="1679"/>
      <c r="L26" s="1679"/>
      <c r="M26" s="1679"/>
      <c r="N26" s="1679"/>
      <c r="O26" s="1679"/>
      <c r="P26" s="1679"/>
      <c r="Q26" s="1679"/>
      <c r="R26" s="1679"/>
      <c r="S26" s="1679"/>
      <c r="T26" s="1679"/>
      <c r="U26" s="1679"/>
      <c r="V26" s="1679"/>
      <c r="W26" s="1679"/>
      <c r="X26" s="1679"/>
      <c r="Y26" s="428"/>
    </row>
    <row r="27" spans="1:26">
      <c r="A27" s="1679"/>
      <c r="B27" s="1679"/>
      <c r="C27" s="1679"/>
      <c r="D27" s="1679"/>
      <c r="E27" s="1679"/>
      <c r="F27" s="1679"/>
      <c r="G27" s="1679"/>
      <c r="H27" s="1679"/>
      <c r="I27" s="1679"/>
      <c r="J27" s="1679"/>
      <c r="K27" s="1679"/>
      <c r="L27" s="1679"/>
      <c r="M27" s="1679"/>
      <c r="N27" s="1679"/>
      <c r="O27" s="1679"/>
      <c r="P27" s="1679"/>
      <c r="Q27" s="1679"/>
      <c r="R27" s="1679"/>
      <c r="S27" s="1679"/>
      <c r="T27" s="1679"/>
      <c r="U27" s="1679"/>
      <c r="V27" s="1679"/>
      <c r="W27" s="1679"/>
      <c r="X27" s="1679"/>
      <c r="Y27" s="428"/>
    </row>
    <row r="28" spans="1:26">
      <c r="A28" s="1679"/>
      <c r="B28" s="1679"/>
      <c r="C28" s="1679"/>
      <c r="D28" s="1679"/>
      <c r="E28" s="1679"/>
      <c r="F28" s="1679"/>
      <c r="G28" s="1679"/>
      <c r="H28" s="1679"/>
      <c r="I28" s="1679"/>
      <c r="J28" s="1679"/>
      <c r="K28" s="1679"/>
      <c r="L28" s="1679"/>
      <c r="M28" s="1679"/>
      <c r="N28" s="1679"/>
      <c r="O28" s="1679"/>
      <c r="P28" s="1679"/>
      <c r="Q28" s="1679"/>
      <c r="R28" s="1679"/>
      <c r="S28" s="1679"/>
      <c r="T28" s="1679"/>
      <c r="U28" s="1679"/>
      <c r="V28" s="1679"/>
      <c r="W28" s="1679"/>
      <c r="X28" s="1679"/>
      <c r="Y28" s="428"/>
    </row>
    <row r="29" spans="1:26" ht="25.5" customHeight="1">
      <c r="A29" s="1679"/>
      <c r="B29" s="1679"/>
      <c r="C29" s="1679"/>
      <c r="D29" s="1679"/>
      <c r="E29" s="1679"/>
      <c r="F29" s="1679"/>
      <c r="G29" s="1679"/>
      <c r="H29" s="1679"/>
      <c r="I29" s="1679"/>
      <c r="J29" s="1679"/>
      <c r="K29" s="1679"/>
      <c r="L29" s="1679"/>
      <c r="M29" s="1679"/>
      <c r="N29" s="1679"/>
      <c r="O29" s="1679"/>
      <c r="P29" s="1679"/>
      <c r="Q29" s="1679"/>
      <c r="R29" s="1679"/>
      <c r="S29" s="1679"/>
      <c r="T29" s="1679"/>
      <c r="U29" s="1679"/>
      <c r="V29" s="1679"/>
      <c r="W29" s="1679"/>
      <c r="X29" s="1679"/>
      <c r="Y29" s="428"/>
    </row>
    <row r="30" spans="1:26" ht="6" customHeight="1">
      <c r="C30" s="429"/>
      <c r="D30" s="429"/>
      <c r="E30" s="429"/>
      <c r="F30" s="429"/>
      <c r="G30" s="429"/>
      <c r="H30" s="429"/>
      <c r="I30" s="429"/>
      <c r="J30" s="429"/>
      <c r="K30" s="429"/>
      <c r="L30" s="429"/>
      <c r="M30" s="429"/>
      <c r="N30" s="429"/>
      <c r="O30" s="429"/>
      <c r="P30" s="429"/>
      <c r="Q30" s="429"/>
      <c r="R30" s="429"/>
      <c r="S30" s="429"/>
      <c r="T30" s="429"/>
      <c r="U30" s="429"/>
      <c r="V30" s="429"/>
      <c r="W30" s="429"/>
      <c r="X30" s="429"/>
      <c r="Y30" s="429"/>
    </row>
    <row r="31" spans="1:26" ht="6" customHeight="1">
      <c r="C31" s="428"/>
      <c r="D31" s="428"/>
      <c r="E31" s="428"/>
      <c r="F31" s="428"/>
      <c r="G31" s="428"/>
      <c r="H31" s="428"/>
      <c r="I31" s="428"/>
      <c r="J31" s="428"/>
      <c r="K31" s="428"/>
      <c r="L31" s="428"/>
      <c r="M31" s="428"/>
      <c r="N31" s="428"/>
      <c r="O31" s="428"/>
      <c r="P31" s="428"/>
      <c r="Q31" s="428"/>
      <c r="R31" s="428"/>
      <c r="S31" s="428"/>
      <c r="T31" s="428"/>
      <c r="U31" s="428"/>
      <c r="V31" s="428"/>
      <c r="W31" s="428"/>
      <c r="X31" s="428"/>
      <c r="Y31" s="428"/>
    </row>
    <row r="32" spans="1:26" ht="6" hidden="1" customHeight="1">
      <c r="C32" s="429"/>
      <c r="D32" s="429"/>
      <c r="E32" s="429"/>
      <c r="F32" s="429"/>
      <c r="G32" s="429"/>
      <c r="H32" s="429"/>
      <c r="I32" s="429"/>
      <c r="J32" s="429"/>
      <c r="K32" s="429"/>
      <c r="L32" s="429"/>
      <c r="M32" s="429"/>
      <c r="N32" s="429"/>
      <c r="O32" s="429"/>
      <c r="P32" s="429"/>
      <c r="Q32" s="429"/>
      <c r="R32" s="429"/>
      <c r="S32" s="429"/>
      <c r="T32" s="429"/>
      <c r="U32" s="429"/>
      <c r="V32" s="429"/>
      <c r="W32" s="429"/>
      <c r="X32" s="429"/>
      <c r="Y32" s="429"/>
    </row>
    <row r="33" spans="3:25" hidden="1">
      <c r="C33" s="1640"/>
      <c r="D33" s="1640"/>
      <c r="E33" s="1640"/>
      <c r="F33" s="1640"/>
      <c r="G33" s="1640"/>
      <c r="H33" s="1640"/>
      <c r="I33" s="1640"/>
      <c r="J33" s="1640"/>
      <c r="K33" s="1640"/>
      <c r="L33" s="1640"/>
      <c r="M33" s="1640"/>
      <c r="N33" s="1640"/>
      <c r="O33" s="1640"/>
      <c r="P33" s="1640"/>
      <c r="Q33" s="1640"/>
      <c r="R33" s="1640"/>
      <c r="S33" s="1640"/>
      <c r="T33" s="1640"/>
      <c r="U33" s="1640"/>
      <c r="V33" s="1640"/>
      <c r="W33" s="1640"/>
      <c r="X33" s="1640"/>
      <c r="Y33" s="1640"/>
    </row>
    <row r="34" spans="3:25" hidden="1">
      <c r="C34" s="1640"/>
      <c r="D34" s="1640"/>
      <c r="E34" s="1640"/>
      <c r="F34" s="1640"/>
      <c r="G34" s="1640"/>
      <c r="H34" s="1640"/>
      <c r="I34" s="1640"/>
      <c r="J34" s="1640"/>
      <c r="K34" s="1640"/>
      <c r="L34" s="1640"/>
      <c r="M34" s="1640"/>
      <c r="N34" s="1640"/>
      <c r="O34" s="1640"/>
      <c r="P34" s="1640"/>
      <c r="Q34" s="1640"/>
      <c r="R34" s="1640"/>
      <c r="S34" s="1640"/>
      <c r="T34" s="1640"/>
      <c r="U34" s="1640"/>
      <c r="V34" s="1640"/>
      <c r="W34" s="1640"/>
      <c r="X34" s="1640"/>
      <c r="Y34" s="1640"/>
    </row>
    <row r="35" spans="3:25" ht="6" hidden="1" customHeight="1">
      <c r="C35" s="429"/>
      <c r="D35" s="429"/>
      <c r="E35" s="429"/>
      <c r="F35" s="429"/>
      <c r="G35" s="429"/>
      <c r="H35" s="429"/>
      <c r="I35" s="429"/>
      <c r="J35" s="429"/>
      <c r="K35" s="429"/>
      <c r="L35" s="429"/>
      <c r="M35" s="429"/>
      <c r="N35" s="429"/>
      <c r="O35" s="429"/>
      <c r="P35" s="429"/>
      <c r="Q35" s="429"/>
      <c r="R35" s="429"/>
      <c r="S35" s="429"/>
      <c r="T35" s="429"/>
      <c r="U35" s="429"/>
      <c r="V35" s="429"/>
      <c r="W35" s="429"/>
      <c r="X35" s="429"/>
      <c r="Y35" s="429"/>
    </row>
    <row r="36" spans="3:25" hidden="1">
      <c r="C36" s="1640"/>
      <c r="D36" s="1640"/>
      <c r="E36" s="1640"/>
      <c r="F36" s="1640"/>
      <c r="G36" s="1640"/>
      <c r="H36" s="1640"/>
      <c r="I36" s="1640"/>
      <c r="J36" s="1640"/>
      <c r="K36" s="1640"/>
      <c r="L36" s="1640"/>
      <c r="M36" s="1640"/>
      <c r="N36" s="1640"/>
      <c r="O36" s="1640"/>
      <c r="P36" s="1640"/>
      <c r="Q36" s="1640"/>
      <c r="R36" s="1640"/>
      <c r="S36" s="1640"/>
      <c r="T36" s="1640"/>
      <c r="U36" s="1640"/>
      <c r="V36" s="1640"/>
      <c r="W36" s="1640"/>
      <c r="X36" s="1640"/>
      <c r="Y36" s="1640"/>
    </row>
    <row r="37" spans="3:25" hidden="1">
      <c r="C37" s="1640"/>
      <c r="D37" s="1640"/>
      <c r="E37" s="1640"/>
      <c r="F37" s="1640"/>
      <c r="G37" s="1640"/>
      <c r="H37" s="1640"/>
      <c r="I37" s="1640"/>
      <c r="J37" s="1640"/>
      <c r="K37" s="1640"/>
      <c r="L37" s="1640"/>
      <c r="M37" s="1640"/>
      <c r="N37" s="1640"/>
      <c r="O37" s="1640"/>
      <c r="P37" s="1640"/>
      <c r="Q37" s="1640"/>
      <c r="R37" s="1640"/>
      <c r="S37" s="1640"/>
      <c r="T37" s="1640"/>
      <c r="U37" s="1640"/>
      <c r="V37" s="1640"/>
      <c r="W37" s="1640"/>
      <c r="X37" s="1640"/>
      <c r="Y37" s="1640"/>
    </row>
  </sheetData>
  <sheetProtection algorithmName="SHA-512" hashValue="BrYpa/W+MbYpRQ4b49XZAIg8nmSSermjtjG88EhwxedzyL6PD0nWEH9ztX0OwyrZ2gFmCD/EvMkF+Yb6Ckz4xQ==" saltValue="iurTLtDdvRSaFc0mUUGbCg==" spinCount="100000" sheet="1" objects="1" scenarios="1"/>
  <mergeCells count="32">
    <mergeCell ref="C36:Y37"/>
    <mergeCell ref="A11:E14"/>
    <mergeCell ref="F11:X14"/>
    <mergeCell ref="A15:E15"/>
    <mergeCell ref="F15:P15"/>
    <mergeCell ref="Q15:X15"/>
    <mergeCell ref="A16:C20"/>
    <mergeCell ref="D16:E16"/>
    <mergeCell ref="F16:P16"/>
    <mergeCell ref="Q16:X16"/>
    <mergeCell ref="D17:E20"/>
    <mergeCell ref="F17:X20"/>
    <mergeCell ref="A21:E22"/>
    <mergeCell ref="F21:X22"/>
    <mergeCell ref="A24:X29"/>
    <mergeCell ref="C33:Y34"/>
    <mergeCell ref="A7:L7"/>
    <mergeCell ref="M7:T7"/>
    <mergeCell ref="A8:L8"/>
    <mergeCell ref="M8:T8"/>
    <mergeCell ref="A9:G10"/>
    <mergeCell ref="H9:L9"/>
    <mergeCell ref="M9:T9"/>
    <mergeCell ref="H10:L10"/>
    <mergeCell ref="M10:T10"/>
    <mergeCell ref="A6:L6"/>
    <mergeCell ref="M6:T6"/>
    <mergeCell ref="A1:B1"/>
    <mergeCell ref="S2:X2"/>
    <mergeCell ref="A3:X3"/>
    <mergeCell ref="A5:L5"/>
    <mergeCell ref="M5:X5"/>
  </mergeCells>
  <phoneticPr fontId="3"/>
  <pageMargins left="1.31" right="0.78700000000000003" top="0.59" bottom="0.98399999999999999" header="0.51200000000000001" footer="0.51200000000000001"/>
  <pageSetup paperSize="9" scale="6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Z39"/>
  <sheetViews>
    <sheetView showFormulas="1" showGridLines="0" view="pageBreakPreview" zoomScale="75" zoomScaleNormal="100" zoomScaleSheetLayoutView="75" workbookViewId="0">
      <selection activeCell="M5" sqref="M5:X5"/>
    </sheetView>
  </sheetViews>
  <sheetFormatPr defaultColWidth="2.69921875" defaultRowHeight="13.2"/>
  <cols>
    <col min="1" max="1" width="1.8984375" style="417" customWidth="1"/>
    <col min="2" max="6" width="2.3984375" style="417" customWidth="1"/>
    <col min="7" max="11" width="2.69921875" style="417" customWidth="1"/>
    <col min="12" max="12" width="1.69921875" style="417" customWidth="1"/>
    <col min="13" max="20" width="2.3984375" style="417" customWidth="1"/>
    <col min="21" max="24" width="1.5" style="417" customWidth="1"/>
    <col min="25" max="25" width="7.5" style="417" customWidth="1"/>
    <col min="26" max="256" width="2.69921875" style="417"/>
    <col min="257" max="257" width="1.8984375" style="417" customWidth="1"/>
    <col min="258" max="262" width="2.3984375" style="417" customWidth="1"/>
    <col min="263" max="267" width="2.69921875" style="417" customWidth="1"/>
    <col min="268" max="268" width="1.69921875" style="417" customWidth="1"/>
    <col min="269" max="276" width="2.3984375" style="417" customWidth="1"/>
    <col min="277" max="280" width="1.5" style="417" customWidth="1"/>
    <col min="281" max="281" width="7.5" style="417" customWidth="1"/>
    <col min="282" max="512" width="2.69921875" style="417"/>
    <col min="513" max="513" width="1.8984375" style="417" customWidth="1"/>
    <col min="514" max="518" width="2.3984375" style="417" customWidth="1"/>
    <col min="519" max="523" width="2.69921875" style="417" customWidth="1"/>
    <col min="524" max="524" width="1.69921875" style="417" customWidth="1"/>
    <col min="525" max="532" width="2.3984375" style="417" customWidth="1"/>
    <col min="533" max="536" width="1.5" style="417" customWidth="1"/>
    <col min="537" max="537" width="7.5" style="417" customWidth="1"/>
    <col min="538" max="768" width="2.69921875" style="417"/>
    <col min="769" max="769" width="1.8984375" style="417" customWidth="1"/>
    <col min="770" max="774" width="2.3984375" style="417" customWidth="1"/>
    <col min="775" max="779" width="2.69921875" style="417" customWidth="1"/>
    <col min="780" max="780" width="1.69921875" style="417" customWidth="1"/>
    <col min="781" max="788" width="2.3984375" style="417" customWidth="1"/>
    <col min="789" max="792" width="1.5" style="417" customWidth="1"/>
    <col min="793" max="793" width="7.5" style="417" customWidth="1"/>
    <col min="794" max="1024" width="2.69921875" style="417"/>
    <col min="1025" max="1025" width="1.8984375" style="417" customWidth="1"/>
    <col min="1026" max="1030" width="2.3984375" style="417" customWidth="1"/>
    <col min="1031" max="1035" width="2.69921875" style="417" customWidth="1"/>
    <col min="1036" max="1036" width="1.69921875" style="417" customWidth="1"/>
    <col min="1037" max="1044" width="2.3984375" style="417" customWidth="1"/>
    <col min="1045" max="1048" width="1.5" style="417" customWidth="1"/>
    <col min="1049" max="1049" width="7.5" style="417" customWidth="1"/>
    <col min="1050" max="1280" width="2.69921875" style="417"/>
    <col min="1281" max="1281" width="1.8984375" style="417" customWidth="1"/>
    <col min="1282" max="1286" width="2.3984375" style="417" customWidth="1"/>
    <col min="1287" max="1291" width="2.69921875" style="417" customWidth="1"/>
    <col min="1292" max="1292" width="1.69921875" style="417" customWidth="1"/>
    <col min="1293" max="1300" width="2.3984375" style="417" customWidth="1"/>
    <col min="1301" max="1304" width="1.5" style="417" customWidth="1"/>
    <col min="1305" max="1305" width="7.5" style="417" customWidth="1"/>
    <col min="1306" max="1536" width="2.69921875" style="417"/>
    <col min="1537" max="1537" width="1.8984375" style="417" customWidth="1"/>
    <col min="1538" max="1542" width="2.3984375" style="417" customWidth="1"/>
    <col min="1543" max="1547" width="2.69921875" style="417" customWidth="1"/>
    <col min="1548" max="1548" width="1.69921875" style="417" customWidth="1"/>
    <col min="1549" max="1556" width="2.3984375" style="417" customWidth="1"/>
    <col min="1557" max="1560" width="1.5" style="417" customWidth="1"/>
    <col min="1561" max="1561" width="7.5" style="417" customWidth="1"/>
    <col min="1562" max="1792" width="2.69921875" style="417"/>
    <col min="1793" max="1793" width="1.8984375" style="417" customWidth="1"/>
    <col min="1794" max="1798" width="2.3984375" style="417" customWidth="1"/>
    <col min="1799" max="1803" width="2.69921875" style="417" customWidth="1"/>
    <col min="1804" max="1804" width="1.69921875" style="417" customWidth="1"/>
    <col min="1805" max="1812" width="2.3984375" style="417" customWidth="1"/>
    <col min="1813" max="1816" width="1.5" style="417" customWidth="1"/>
    <col min="1817" max="1817" width="7.5" style="417" customWidth="1"/>
    <col min="1818" max="2048" width="2.69921875" style="417"/>
    <col min="2049" max="2049" width="1.8984375" style="417" customWidth="1"/>
    <col min="2050" max="2054" width="2.3984375" style="417" customWidth="1"/>
    <col min="2055" max="2059" width="2.69921875" style="417" customWidth="1"/>
    <col min="2060" max="2060" width="1.69921875" style="417" customWidth="1"/>
    <col min="2061" max="2068" width="2.3984375" style="417" customWidth="1"/>
    <col min="2069" max="2072" width="1.5" style="417" customWidth="1"/>
    <col min="2073" max="2073" width="7.5" style="417" customWidth="1"/>
    <col min="2074" max="2304" width="2.69921875" style="417"/>
    <col min="2305" max="2305" width="1.8984375" style="417" customWidth="1"/>
    <col min="2306" max="2310" width="2.3984375" style="417" customWidth="1"/>
    <col min="2311" max="2315" width="2.69921875" style="417" customWidth="1"/>
    <col min="2316" max="2316" width="1.69921875" style="417" customWidth="1"/>
    <col min="2317" max="2324" width="2.3984375" style="417" customWidth="1"/>
    <col min="2325" max="2328" width="1.5" style="417" customWidth="1"/>
    <col min="2329" max="2329" width="7.5" style="417" customWidth="1"/>
    <col min="2330" max="2560" width="2.69921875" style="417"/>
    <col min="2561" max="2561" width="1.8984375" style="417" customWidth="1"/>
    <col min="2562" max="2566" width="2.3984375" style="417" customWidth="1"/>
    <col min="2567" max="2571" width="2.69921875" style="417" customWidth="1"/>
    <col min="2572" max="2572" width="1.69921875" style="417" customWidth="1"/>
    <col min="2573" max="2580" width="2.3984375" style="417" customWidth="1"/>
    <col min="2581" max="2584" width="1.5" style="417" customWidth="1"/>
    <col min="2585" max="2585" width="7.5" style="417" customWidth="1"/>
    <col min="2586" max="2816" width="2.69921875" style="417"/>
    <col min="2817" max="2817" width="1.8984375" style="417" customWidth="1"/>
    <col min="2818" max="2822" width="2.3984375" style="417" customWidth="1"/>
    <col min="2823" max="2827" width="2.69921875" style="417" customWidth="1"/>
    <col min="2828" max="2828" width="1.69921875" style="417" customWidth="1"/>
    <col min="2829" max="2836" width="2.3984375" style="417" customWidth="1"/>
    <col min="2837" max="2840" width="1.5" style="417" customWidth="1"/>
    <col min="2841" max="2841" width="7.5" style="417" customWidth="1"/>
    <col min="2842" max="3072" width="2.69921875" style="417"/>
    <col min="3073" max="3073" width="1.8984375" style="417" customWidth="1"/>
    <col min="3074" max="3078" width="2.3984375" style="417" customWidth="1"/>
    <col min="3079" max="3083" width="2.69921875" style="417" customWidth="1"/>
    <col min="3084" max="3084" width="1.69921875" style="417" customWidth="1"/>
    <col min="3085" max="3092" width="2.3984375" style="417" customWidth="1"/>
    <col min="3093" max="3096" width="1.5" style="417" customWidth="1"/>
    <col min="3097" max="3097" width="7.5" style="417" customWidth="1"/>
    <col min="3098" max="3328" width="2.69921875" style="417"/>
    <col min="3329" max="3329" width="1.8984375" style="417" customWidth="1"/>
    <col min="3330" max="3334" width="2.3984375" style="417" customWidth="1"/>
    <col min="3335" max="3339" width="2.69921875" style="417" customWidth="1"/>
    <col min="3340" max="3340" width="1.69921875" style="417" customWidth="1"/>
    <col min="3341" max="3348" width="2.3984375" style="417" customWidth="1"/>
    <col min="3349" max="3352" width="1.5" style="417" customWidth="1"/>
    <col min="3353" max="3353" width="7.5" style="417" customWidth="1"/>
    <col min="3354" max="3584" width="2.69921875" style="417"/>
    <col min="3585" max="3585" width="1.8984375" style="417" customWidth="1"/>
    <col min="3586" max="3590" width="2.3984375" style="417" customWidth="1"/>
    <col min="3591" max="3595" width="2.69921875" style="417" customWidth="1"/>
    <col min="3596" max="3596" width="1.69921875" style="417" customWidth="1"/>
    <col min="3597" max="3604" width="2.3984375" style="417" customWidth="1"/>
    <col min="3605" max="3608" width="1.5" style="417" customWidth="1"/>
    <col min="3609" max="3609" width="7.5" style="417" customWidth="1"/>
    <col min="3610" max="3840" width="2.69921875" style="417"/>
    <col min="3841" max="3841" width="1.8984375" style="417" customWidth="1"/>
    <col min="3842" max="3846" width="2.3984375" style="417" customWidth="1"/>
    <col min="3847" max="3851" width="2.69921875" style="417" customWidth="1"/>
    <col min="3852" max="3852" width="1.69921875" style="417" customWidth="1"/>
    <col min="3853" max="3860" width="2.3984375" style="417" customWidth="1"/>
    <col min="3861" max="3864" width="1.5" style="417" customWidth="1"/>
    <col min="3865" max="3865" width="7.5" style="417" customWidth="1"/>
    <col min="3866" max="4096" width="2.69921875" style="417"/>
    <col min="4097" max="4097" width="1.8984375" style="417" customWidth="1"/>
    <col min="4098" max="4102" width="2.3984375" style="417" customWidth="1"/>
    <col min="4103" max="4107" width="2.69921875" style="417" customWidth="1"/>
    <col min="4108" max="4108" width="1.69921875" style="417" customWidth="1"/>
    <col min="4109" max="4116" width="2.3984375" style="417" customWidth="1"/>
    <col min="4117" max="4120" width="1.5" style="417" customWidth="1"/>
    <col min="4121" max="4121" width="7.5" style="417" customWidth="1"/>
    <col min="4122" max="4352" width="2.69921875" style="417"/>
    <col min="4353" max="4353" width="1.8984375" style="417" customWidth="1"/>
    <col min="4354" max="4358" width="2.3984375" style="417" customWidth="1"/>
    <col min="4359" max="4363" width="2.69921875" style="417" customWidth="1"/>
    <col min="4364" max="4364" width="1.69921875" style="417" customWidth="1"/>
    <col min="4365" max="4372" width="2.3984375" style="417" customWidth="1"/>
    <col min="4373" max="4376" width="1.5" style="417" customWidth="1"/>
    <col min="4377" max="4377" width="7.5" style="417" customWidth="1"/>
    <col min="4378" max="4608" width="2.69921875" style="417"/>
    <col min="4609" max="4609" width="1.8984375" style="417" customWidth="1"/>
    <col min="4610" max="4614" width="2.3984375" style="417" customWidth="1"/>
    <col min="4615" max="4619" width="2.69921875" style="417" customWidth="1"/>
    <col min="4620" max="4620" width="1.69921875" style="417" customWidth="1"/>
    <col min="4621" max="4628" width="2.3984375" style="417" customWidth="1"/>
    <col min="4629" max="4632" width="1.5" style="417" customWidth="1"/>
    <col min="4633" max="4633" width="7.5" style="417" customWidth="1"/>
    <col min="4634" max="4864" width="2.69921875" style="417"/>
    <col min="4865" max="4865" width="1.8984375" style="417" customWidth="1"/>
    <col min="4866" max="4870" width="2.3984375" style="417" customWidth="1"/>
    <col min="4871" max="4875" width="2.69921875" style="417" customWidth="1"/>
    <col min="4876" max="4876" width="1.69921875" style="417" customWidth="1"/>
    <col min="4877" max="4884" width="2.3984375" style="417" customWidth="1"/>
    <col min="4885" max="4888" width="1.5" style="417" customWidth="1"/>
    <col min="4889" max="4889" width="7.5" style="417" customWidth="1"/>
    <col min="4890" max="5120" width="2.69921875" style="417"/>
    <col min="5121" max="5121" width="1.8984375" style="417" customWidth="1"/>
    <col min="5122" max="5126" width="2.3984375" style="417" customWidth="1"/>
    <col min="5127" max="5131" width="2.69921875" style="417" customWidth="1"/>
    <col min="5132" max="5132" width="1.69921875" style="417" customWidth="1"/>
    <col min="5133" max="5140" width="2.3984375" style="417" customWidth="1"/>
    <col min="5141" max="5144" width="1.5" style="417" customWidth="1"/>
    <col min="5145" max="5145" width="7.5" style="417" customWidth="1"/>
    <col min="5146" max="5376" width="2.69921875" style="417"/>
    <col min="5377" max="5377" width="1.8984375" style="417" customWidth="1"/>
    <col min="5378" max="5382" width="2.3984375" style="417" customWidth="1"/>
    <col min="5383" max="5387" width="2.69921875" style="417" customWidth="1"/>
    <col min="5388" max="5388" width="1.69921875" style="417" customWidth="1"/>
    <col min="5389" max="5396" width="2.3984375" style="417" customWidth="1"/>
    <col min="5397" max="5400" width="1.5" style="417" customWidth="1"/>
    <col min="5401" max="5401" width="7.5" style="417" customWidth="1"/>
    <col min="5402" max="5632" width="2.69921875" style="417"/>
    <col min="5633" max="5633" width="1.8984375" style="417" customWidth="1"/>
    <col min="5634" max="5638" width="2.3984375" style="417" customWidth="1"/>
    <col min="5639" max="5643" width="2.69921875" style="417" customWidth="1"/>
    <col min="5644" max="5644" width="1.69921875" style="417" customWidth="1"/>
    <col min="5645" max="5652" width="2.3984375" style="417" customWidth="1"/>
    <col min="5653" max="5656" width="1.5" style="417" customWidth="1"/>
    <col min="5657" max="5657" width="7.5" style="417" customWidth="1"/>
    <col min="5658" max="5888" width="2.69921875" style="417"/>
    <col min="5889" max="5889" width="1.8984375" style="417" customWidth="1"/>
    <col min="5890" max="5894" width="2.3984375" style="417" customWidth="1"/>
    <col min="5895" max="5899" width="2.69921875" style="417" customWidth="1"/>
    <col min="5900" max="5900" width="1.69921875" style="417" customWidth="1"/>
    <col min="5901" max="5908" width="2.3984375" style="417" customWidth="1"/>
    <col min="5909" max="5912" width="1.5" style="417" customWidth="1"/>
    <col min="5913" max="5913" width="7.5" style="417" customWidth="1"/>
    <col min="5914" max="6144" width="2.69921875" style="417"/>
    <col min="6145" max="6145" width="1.8984375" style="417" customWidth="1"/>
    <col min="6146" max="6150" width="2.3984375" style="417" customWidth="1"/>
    <col min="6151" max="6155" width="2.69921875" style="417" customWidth="1"/>
    <col min="6156" max="6156" width="1.69921875" style="417" customWidth="1"/>
    <col min="6157" max="6164" width="2.3984375" style="417" customWidth="1"/>
    <col min="6165" max="6168" width="1.5" style="417" customWidth="1"/>
    <col min="6169" max="6169" width="7.5" style="417" customWidth="1"/>
    <col min="6170" max="6400" width="2.69921875" style="417"/>
    <col min="6401" max="6401" width="1.8984375" style="417" customWidth="1"/>
    <col min="6402" max="6406" width="2.3984375" style="417" customWidth="1"/>
    <col min="6407" max="6411" width="2.69921875" style="417" customWidth="1"/>
    <col min="6412" max="6412" width="1.69921875" style="417" customWidth="1"/>
    <col min="6413" max="6420" width="2.3984375" style="417" customWidth="1"/>
    <col min="6421" max="6424" width="1.5" style="417" customWidth="1"/>
    <col min="6425" max="6425" width="7.5" style="417" customWidth="1"/>
    <col min="6426" max="6656" width="2.69921875" style="417"/>
    <col min="6657" max="6657" width="1.8984375" style="417" customWidth="1"/>
    <col min="6658" max="6662" width="2.3984375" style="417" customWidth="1"/>
    <col min="6663" max="6667" width="2.69921875" style="417" customWidth="1"/>
    <col min="6668" max="6668" width="1.69921875" style="417" customWidth="1"/>
    <col min="6669" max="6676" width="2.3984375" style="417" customWidth="1"/>
    <col min="6677" max="6680" width="1.5" style="417" customWidth="1"/>
    <col min="6681" max="6681" width="7.5" style="417" customWidth="1"/>
    <col min="6682" max="6912" width="2.69921875" style="417"/>
    <col min="6913" max="6913" width="1.8984375" style="417" customWidth="1"/>
    <col min="6914" max="6918" width="2.3984375" style="417" customWidth="1"/>
    <col min="6919" max="6923" width="2.69921875" style="417" customWidth="1"/>
    <col min="6924" max="6924" width="1.69921875" style="417" customWidth="1"/>
    <col min="6925" max="6932" width="2.3984375" style="417" customWidth="1"/>
    <col min="6933" max="6936" width="1.5" style="417" customWidth="1"/>
    <col min="6937" max="6937" width="7.5" style="417" customWidth="1"/>
    <col min="6938" max="7168" width="2.69921875" style="417"/>
    <col min="7169" max="7169" width="1.8984375" style="417" customWidth="1"/>
    <col min="7170" max="7174" width="2.3984375" style="417" customWidth="1"/>
    <col min="7175" max="7179" width="2.69921875" style="417" customWidth="1"/>
    <col min="7180" max="7180" width="1.69921875" style="417" customWidth="1"/>
    <col min="7181" max="7188" width="2.3984375" style="417" customWidth="1"/>
    <col min="7189" max="7192" width="1.5" style="417" customWidth="1"/>
    <col min="7193" max="7193" width="7.5" style="417" customWidth="1"/>
    <col min="7194" max="7424" width="2.69921875" style="417"/>
    <col min="7425" max="7425" width="1.8984375" style="417" customWidth="1"/>
    <col min="7426" max="7430" width="2.3984375" style="417" customWidth="1"/>
    <col min="7431" max="7435" width="2.69921875" style="417" customWidth="1"/>
    <col min="7436" max="7436" width="1.69921875" style="417" customWidth="1"/>
    <col min="7437" max="7444" width="2.3984375" style="417" customWidth="1"/>
    <col min="7445" max="7448" width="1.5" style="417" customWidth="1"/>
    <col min="7449" max="7449" width="7.5" style="417" customWidth="1"/>
    <col min="7450" max="7680" width="2.69921875" style="417"/>
    <col min="7681" max="7681" width="1.8984375" style="417" customWidth="1"/>
    <col min="7682" max="7686" width="2.3984375" style="417" customWidth="1"/>
    <col min="7687" max="7691" width="2.69921875" style="417" customWidth="1"/>
    <col min="7692" max="7692" width="1.69921875" style="417" customWidth="1"/>
    <col min="7693" max="7700" width="2.3984375" style="417" customWidth="1"/>
    <col min="7701" max="7704" width="1.5" style="417" customWidth="1"/>
    <col min="7705" max="7705" width="7.5" style="417" customWidth="1"/>
    <col min="7706" max="7936" width="2.69921875" style="417"/>
    <col min="7937" max="7937" width="1.8984375" style="417" customWidth="1"/>
    <col min="7938" max="7942" width="2.3984375" style="417" customWidth="1"/>
    <col min="7943" max="7947" width="2.69921875" style="417" customWidth="1"/>
    <col min="7948" max="7948" width="1.69921875" style="417" customWidth="1"/>
    <col min="7949" max="7956" width="2.3984375" style="417" customWidth="1"/>
    <col min="7957" max="7960" width="1.5" style="417" customWidth="1"/>
    <col min="7961" max="7961" width="7.5" style="417" customWidth="1"/>
    <col min="7962" max="8192" width="2.69921875" style="417"/>
    <col min="8193" max="8193" width="1.8984375" style="417" customWidth="1"/>
    <col min="8194" max="8198" width="2.3984375" style="417" customWidth="1"/>
    <col min="8199" max="8203" width="2.69921875" style="417" customWidth="1"/>
    <col min="8204" max="8204" width="1.69921875" style="417" customWidth="1"/>
    <col min="8205" max="8212" width="2.3984375" style="417" customWidth="1"/>
    <col min="8213" max="8216" width="1.5" style="417" customWidth="1"/>
    <col min="8217" max="8217" width="7.5" style="417" customWidth="1"/>
    <col min="8218" max="8448" width="2.69921875" style="417"/>
    <col min="8449" max="8449" width="1.8984375" style="417" customWidth="1"/>
    <col min="8450" max="8454" width="2.3984375" style="417" customWidth="1"/>
    <col min="8455" max="8459" width="2.69921875" style="417" customWidth="1"/>
    <col min="8460" max="8460" width="1.69921875" style="417" customWidth="1"/>
    <col min="8461" max="8468" width="2.3984375" style="417" customWidth="1"/>
    <col min="8469" max="8472" width="1.5" style="417" customWidth="1"/>
    <col min="8473" max="8473" width="7.5" style="417" customWidth="1"/>
    <col min="8474" max="8704" width="2.69921875" style="417"/>
    <col min="8705" max="8705" width="1.8984375" style="417" customWidth="1"/>
    <col min="8706" max="8710" width="2.3984375" style="417" customWidth="1"/>
    <col min="8711" max="8715" width="2.69921875" style="417" customWidth="1"/>
    <col min="8716" max="8716" width="1.69921875" style="417" customWidth="1"/>
    <col min="8717" max="8724" width="2.3984375" style="417" customWidth="1"/>
    <col min="8725" max="8728" width="1.5" style="417" customWidth="1"/>
    <col min="8729" max="8729" width="7.5" style="417" customWidth="1"/>
    <col min="8730" max="8960" width="2.69921875" style="417"/>
    <col min="8961" max="8961" width="1.8984375" style="417" customWidth="1"/>
    <col min="8962" max="8966" width="2.3984375" style="417" customWidth="1"/>
    <col min="8967" max="8971" width="2.69921875" style="417" customWidth="1"/>
    <col min="8972" max="8972" width="1.69921875" style="417" customWidth="1"/>
    <col min="8973" max="8980" width="2.3984375" style="417" customWidth="1"/>
    <col min="8981" max="8984" width="1.5" style="417" customWidth="1"/>
    <col min="8985" max="8985" width="7.5" style="417" customWidth="1"/>
    <col min="8986" max="9216" width="2.69921875" style="417"/>
    <col min="9217" max="9217" width="1.8984375" style="417" customWidth="1"/>
    <col min="9218" max="9222" width="2.3984375" style="417" customWidth="1"/>
    <col min="9223" max="9227" width="2.69921875" style="417" customWidth="1"/>
    <col min="9228" max="9228" width="1.69921875" style="417" customWidth="1"/>
    <col min="9229" max="9236" width="2.3984375" style="417" customWidth="1"/>
    <col min="9237" max="9240" width="1.5" style="417" customWidth="1"/>
    <col min="9241" max="9241" width="7.5" style="417" customWidth="1"/>
    <col min="9242" max="9472" width="2.69921875" style="417"/>
    <col min="9473" max="9473" width="1.8984375" style="417" customWidth="1"/>
    <col min="9474" max="9478" width="2.3984375" style="417" customWidth="1"/>
    <col min="9479" max="9483" width="2.69921875" style="417" customWidth="1"/>
    <col min="9484" max="9484" width="1.69921875" style="417" customWidth="1"/>
    <col min="9485" max="9492" width="2.3984375" style="417" customWidth="1"/>
    <col min="9493" max="9496" width="1.5" style="417" customWidth="1"/>
    <col min="9497" max="9497" width="7.5" style="417" customWidth="1"/>
    <col min="9498" max="9728" width="2.69921875" style="417"/>
    <col min="9729" max="9729" width="1.8984375" style="417" customWidth="1"/>
    <col min="9730" max="9734" width="2.3984375" style="417" customWidth="1"/>
    <col min="9735" max="9739" width="2.69921875" style="417" customWidth="1"/>
    <col min="9740" max="9740" width="1.69921875" style="417" customWidth="1"/>
    <col min="9741" max="9748" width="2.3984375" style="417" customWidth="1"/>
    <col min="9749" max="9752" width="1.5" style="417" customWidth="1"/>
    <col min="9753" max="9753" width="7.5" style="417" customWidth="1"/>
    <col min="9754" max="9984" width="2.69921875" style="417"/>
    <col min="9985" max="9985" width="1.8984375" style="417" customWidth="1"/>
    <col min="9986" max="9990" width="2.3984375" style="417" customWidth="1"/>
    <col min="9991" max="9995" width="2.69921875" style="417" customWidth="1"/>
    <col min="9996" max="9996" width="1.69921875" style="417" customWidth="1"/>
    <col min="9997" max="10004" width="2.3984375" style="417" customWidth="1"/>
    <col min="10005" max="10008" width="1.5" style="417" customWidth="1"/>
    <col min="10009" max="10009" width="7.5" style="417" customWidth="1"/>
    <col min="10010" max="10240" width="2.69921875" style="417"/>
    <col min="10241" max="10241" width="1.8984375" style="417" customWidth="1"/>
    <col min="10242" max="10246" width="2.3984375" style="417" customWidth="1"/>
    <col min="10247" max="10251" width="2.69921875" style="417" customWidth="1"/>
    <col min="10252" max="10252" width="1.69921875" style="417" customWidth="1"/>
    <col min="10253" max="10260" width="2.3984375" style="417" customWidth="1"/>
    <col min="10261" max="10264" width="1.5" style="417" customWidth="1"/>
    <col min="10265" max="10265" width="7.5" style="417" customWidth="1"/>
    <col min="10266" max="10496" width="2.69921875" style="417"/>
    <col min="10497" max="10497" width="1.8984375" style="417" customWidth="1"/>
    <col min="10498" max="10502" width="2.3984375" style="417" customWidth="1"/>
    <col min="10503" max="10507" width="2.69921875" style="417" customWidth="1"/>
    <col min="10508" max="10508" width="1.69921875" style="417" customWidth="1"/>
    <col min="10509" max="10516" width="2.3984375" style="417" customWidth="1"/>
    <col min="10517" max="10520" width="1.5" style="417" customWidth="1"/>
    <col min="10521" max="10521" width="7.5" style="417" customWidth="1"/>
    <col min="10522" max="10752" width="2.69921875" style="417"/>
    <col min="10753" max="10753" width="1.8984375" style="417" customWidth="1"/>
    <col min="10754" max="10758" width="2.3984375" style="417" customWidth="1"/>
    <col min="10759" max="10763" width="2.69921875" style="417" customWidth="1"/>
    <col min="10764" max="10764" width="1.69921875" style="417" customWidth="1"/>
    <col min="10765" max="10772" width="2.3984375" style="417" customWidth="1"/>
    <col min="10773" max="10776" width="1.5" style="417" customWidth="1"/>
    <col min="10777" max="10777" width="7.5" style="417" customWidth="1"/>
    <col min="10778" max="11008" width="2.69921875" style="417"/>
    <col min="11009" max="11009" width="1.8984375" style="417" customWidth="1"/>
    <col min="11010" max="11014" width="2.3984375" style="417" customWidth="1"/>
    <col min="11015" max="11019" width="2.69921875" style="417" customWidth="1"/>
    <col min="11020" max="11020" width="1.69921875" style="417" customWidth="1"/>
    <col min="11021" max="11028" width="2.3984375" style="417" customWidth="1"/>
    <col min="11029" max="11032" width="1.5" style="417" customWidth="1"/>
    <col min="11033" max="11033" width="7.5" style="417" customWidth="1"/>
    <col min="11034" max="11264" width="2.69921875" style="417"/>
    <col min="11265" max="11265" width="1.8984375" style="417" customWidth="1"/>
    <col min="11266" max="11270" width="2.3984375" style="417" customWidth="1"/>
    <col min="11271" max="11275" width="2.69921875" style="417" customWidth="1"/>
    <col min="11276" max="11276" width="1.69921875" style="417" customWidth="1"/>
    <col min="11277" max="11284" width="2.3984375" style="417" customWidth="1"/>
    <col min="11285" max="11288" width="1.5" style="417" customWidth="1"/>
    <col min="11289" max="11289" width="7.5" style="417" customWidth="1"/>
    <col min="11290" max="11520" width="2.69921875" style="417"/>
    <col min="11521" max="11521" width="1.8984375" style="417" customWidth="1"/>
    <col min="11522" max="11526" width="2.3984375" style="417" customWidth="1"/>
    <col min="11527" max="11531" width="2.69921875" style="417" customWidth="1"/>
    <col min="11532" max="11532" width="1.69921875" style="417" customWidth="1"/>
    <col min="11533" max="11540" width="2.3984375" style="417" customWidth="1"/>
    <col min="11541" max="11544" width="1.5" style="417" customWidth="1"/>
    <col min="11545" max="11545" width="7.5" style="417" customWidth="1"/>
    <col min="11546" max="11776" width="2.69921875" style="417"/>
    <col min="11777" max="11777" width="1.8984375" style="417" customWidth="1"/>
    <col min="11778" max="11782" width="2.3984375" style="417" customWidth="1"/>
    <col min="11783" max="11787" width="2.69921875" style="417" customWidth="1"/>
    <col min="11788" max="11788" width="1.69921875" style="417" customWidth="1"/>
    <col min="11789" max="11796" width="2.3984375" style="417" customWidth="1"/>
    <col min="11797" max="11800" width="1.5" style="417" customWidth="1"/>
    <col min="11801" max="11801" width="7.5" style="417" customWidth="1"/>
    <col min="11802" max="12032" width="2.69921875" style="417"/>
    <col min="12033" max="12033" width="1.8984375" style="417" customWidth="1"/>
    <col min="12034" max="12038" width="2.3984375" style="417" customWidth="1"/>
    <col min="12039" max="12043" width="2.69921875" style="417" customWidth="1"/>
    <col min="12044" max="12044" width="1.69921875" style="417" customWidth="1"/>
    <col min="12045" max="12052" width="2.3984375" style="417" customWidth="1"/>
    <col min="12053" max="12056" width="1.5" style="417" customWidth="1"/>
    <col min="12057" max="12057" width="7.5" style="417" customWidth="1"/>
    <col min="12058" max="12288" width="2.69921875" style="417"/>
    <col min="12289" max="12289" width="1.8984375" style="417" customWidth="1"/>
    <col min="12290" max="12294" width="2.3984375" style="417" customWidth="1"/>
    <col min="12295" max="12299" width="2.69921875" style="417" customWidth="1"/>
    <col min="12300" max="12300" width="1.69921875" style="417" customWidth="1"/>
    <col min="12301" max="12308" width="2.3984375" style="417" customWidth="1"/>
    <col min="12309" max="12312" width="1.5" style="417" customWidth="1"/>
    <col min="12313" max="12313" width="7.5" style="417" customWidth="1"/>
    <col min="12314" max="12544" width="2.69921875" style="417"/>
    <col min="12545" max="12545" width="1.8984375" style="417" customWidth="1"/>
    <col min="12546" max="12550" width="2.3984375" style="417" customWidth="1"/>
    <col min="12551" max="12555" width="2.69921875" style="417" customWidth="1"/>
    <col min="12556" max="12556" width="1.69921875" style="417" customWidth="1"/>
    <col min="12557" max="12564" width="2.3984375" style="417" customWidth="1"/>
    <col min="12565" max="12568" width="1.5" style="417" customWidth="1"/>
    <col min="12569" max="12569" width="7.5" style="417" customWidth="1"/>
    <col min="12570" max="12800" width="2.69921875" style="417"/>
    <col min="12801" max="12801" width="1.8984375" style="417" customWidth="1"/>
    <col min="12802" max="12806" width="2.3984375" style="417" customWidth="1"/>
    <col min="12807" max="12811" width="2.69921875" style="417" customWidth="1"/>
    <col min="12812" max="12812" width="1.69921875" style="417" customWidth="1"/>
    <col min="12813" max="12820" width="2.3984375" style="417" customWidth="1"/>
    <col min="12821" max="12824" width="1.5" style="417" customWidth="1"/>
    <col min="12825" max="12825" width="7.5" style="417" customWidth="1"/>
    <col min="12826" max="13056" width="2.69921875" style="417"/>
    <col min="13057" max="13057" width="1.8984375" style="417" customWidth="1"/>
    <col min="13058" max="13062" width="2.3984375" style="417" customWidth="1"/>
    <col min="13063" max="13067" width="2.69921875" style="417" customWidth="1"/>
    <col min="13068" max="13068" width="1.69921875" style="417" customWidth="1"/>
    <col min="13069" max="13076" width="2.3984375" style="417" customWidth="1"/>
    <col min="13077" max="13080" width="1.5" style="417" customWidth="1"/>
    <col min="13081" max="13081" width="7.5" style="417" customWidth="1"/>
    <col min="13082" max="13312" width="2.69921875" style="417"/>
    <col min="13313" max="13313" width="1.8984375" style="417" customWidth="1"/>
    <col min="13314" max="13318" width="2.3984375" style="417" customWidth="1"/>
    <col min="13319" max="13323" width="2.69921875" style="417" customWidth="1"/>
    <col min="13324" max="13324" width="1.69921875" style="417" customWidth="1"/>
    <col min="13325" max="13332" width="2.3984375" style="417" customWidth="1"/>
    <col min="13333" max="13336" width="1.5" style="417" customWidth="1"/>
    <col min="13337" max="13337" width="7.5" style="417" customWidth="1"/>
    <col min="13338" max="13568" width="2.69921875" style="417"/>
    <col min="13569" max="13569" width="1.8984375" style="417" customWidth="1"/>
    <col min="13570" max="13574" width="2.3984375" style="417" customWidth="1"/>
    <col min="13575" max="13579" width="2.69921875" style="417" customWidth="1"/>
    <col min="13580" max="13580" width="1.69921875" style="417" customWidth="1"/>
    <col min="13581" max="13588" width="2.3984375" style="417" customWidth="1"/>
    <col min="13589" max="13592" width="1.5" style="417" customWidth="1"/>
    <col min="13593" max="13593" width="7.5" style="417" customWidth="1"/>
    <col min="13594" max="13824" width="2.69921875" style="417"/>
    <col min="13825" max="13825" width="1.8984375" style="417" customWidth="1"/>
    <col min="13826" max="13830" width="2.3984375" style="417" customWidth="1"/>
    <col min="13831" max="13835" width="2.69921875" style="417" customWidth="1"/>
    <col min="13836" max="13836" width="1.69921875" style="417" customWidth="1"/>
    <col min="13837" max="13844" width="2.3984375" style="417" customWidth="1"/>
    <col min="13845" max="13848" width="1.5" style="417" customWidth="1"/>
    <col min="13849" max="13849" width="7.5" style="417" customWidth="1"/>
    <col min="13850" max="14080" width="2.69921875" style="417"/>
    <col min="14081" max="14081" width="1.8984375" style="417" customWidth="1"/>
    <col min="14082" max="14086" width="2.3984375" style="417" customWidth="1"/>
    <col min="14087" max="14091" width="2.69921875" style="417" customWidth="1"/>
    <col min="14092" max="14092" width="1.69921875" style="417" customWidth="1"/>
    <col min="14093" max="14100" width="2.3984375" style="417" customWidth="1"/>
    <col min="14101" max="14104" width="1.5" style="417" customWidth="1"/>
    <col min="14105" max="14105" width="7.5" style="417" customWidth="1"/>
    <col min="14106" max="14336" width="2.69921875" style="417"/>
    <col min="14337" max="14337" width="1.8984375" style="417" customWidth="1"/>
    <col min="14338" max="14342" width="2.3984375" style="417" customWidth="1"/>
    <col min="14343" max="14347" width="2.69921875" style="417" customWidth="1"/>
    <col min="14348" max="14348" width="1.69921875" style="417" customWidth="1"/>
    <col min="14349" max="14356" width="2.3984375" style="417" customWidth="1"/>
    <col min="14357" max="14360" width="1.5" style="417" customWidth="1"/>
    <col min="14361" max="14361" width="7.5" style="417" customWidth="1"/>
    <col min="14362" max="14592" width="2.69921875" style="417"/>
    <col min="14593" max="14593" width="1.8984375" style="417" customWidth="1"/>
    <col min="14594" max="14598" width="2.3984375" style="417" customWidth="1"/>
    <col min="14599" max="14603" width="2.69921875" style="417" customWidth="1"/>
    <col min="14604" max="14604" width="1.69921875" style="417" customWidth="1"/>
    <col min="14605" max="14612" width="2.3984375" style="417" customWidth="1"/>
    <col min="14613" max="14616" width="1.5" style="417" customWidth="1"/>
    <col min="14617" max="14617" width="7.5" style="417" customWidth="1"/>
    <col min="14618" max="14848" width="2.69921875" style="417"/>
    <col min="14849" max="14849" width="1.8984375" style="417" customWidth="1"/>
    <col min="14850" max="14854" width="2.3984375" style="417" customWidth="1"/>
    <col min="14855" max="14859" width="2.69921875" style="417" customWidth="1"/>
    <col min="14860" max="14860" width="1.69921875" style="417" customWidth="1"/>
    <col min="14861" max="14868" width="2.3984375" style="417" customWidth="1"/>
    <col min="14869" max="14872" width="1.5" style="417" customWidth="1"/>
    <col min="14873" max="14873" width="7.5" style="417" customWidth="1"/>
    <col min="14874" max="15104" width="2.69921875" style="417"/>
    <col min="15105" max="15105" width="1.8984375" style="417" customWidth="1"/>
    <col min="15106" max="15110" width="2.3984375" style="417" customWidth="1"/>
    <col min="15111" max="15115" width="2.69921875" style="417" customWidth="1"/>
    <col min="15116" max="15116" width="1.69921875" style="417" customWidth="1"/>
    <col min="15117" max="15124" width="2.3984375" style="417" customWidth="1"/>
    <col min="15125" max="15128" width="1.5" style="417" customWidth="1"/>
    <col min="15129" max="15129" width="7.5" style="417" customWidth="1"/>
    <col min="15130" max="15360" width="2.69921875" style="417"/>
    <col min="15361" max="15361" width="1.8984375" style="417" customWidth="1"/>
    <col min="15362" max="15366" width="2.3984375" style="417" customWidth="1"/>
    <col min="15367" max="15371" width="2.69921875" style="417" customWidth="1"/>
    <col min="15372" max="15372" width="1.69921875" style="417" customWidth="1"/>
    <col min="15373" max="15380" width="2.3984375" style="417" customWidth="1"/>
    <col min="15381" max="15384" width="1.5" style="417" customWidth="1"/>
    <col min="15385" max="15385" width="7.5" style="417" customWidth="1"/>
    <col min="15386" max="15616" width="2.69921875" style="417"/>
    <col min="15617" max="15617" width="1.8984375" style="417" customWidth="1"/>
    <col min="15618" max="15622" width="2.3984375" style="417" customWidth="1"/>
    <col min="15623" max="15627" width="2.69921875" style="417" customWidth="1"/>
    <col min="15628" max="15628" width="1.69921875" style="417" customWidth="1"/>
    <col min="15629" max="15636" width="2.3984375" style="417" customWidth="1"/>
    <col min="15637" max="15640" width="1.5" style="417" customWidth="1"/>
    <col min="15641" max="15641" width="7.5" style="417" customWidth="1"/>
    <col min="15642" max="15872" width="2.69921875" style="417"/>
    <col min="15873" max="15873" width="1.8984375" style="417" customWidth="1"/>
    <col min="15874" max="15878" width="2.3984375" style="417" customWidth="1"/>
    <col min="15879" max="15883" width="2.69921875" style="417" customWidth="1"/>
    <col min="15884" max="15884" width="1.69921875" style="417" customWidth="1"/>
    <col min="15885" max="15892" width="2.3984375" style="417" customWidth="1"/>
    <col min="15893" max="15896" width="1.5" style="417" customWidth="1"/>
    <col min="15897" max="15897" width="7.5" style="417" customWidth="1"/>
    <col min="15898" max="16128" width="2.69921875" style="417"/>
    <col min="16129" max="16129" width="1.8984375" style="417" customWidth="1"/>
    <col min="16130" max="16134" width="2.3984375" style="417" customWidth="1"/>
    <col min="16135" max="16139" width="2.69921875" style="417" customWidth="1"/>
    <col min="16140" max="16140" width="1.69921875" style="417" customWidth="1"/>
    <col min="16141" max="16148" width="2.3984375" style="417" customWidth="1"/>
    <col min="16149" max="16152" width="1.5" style="417" customWidth="1"/>
    <col min="16153" max="16153" width="7.5" style="417" customWidth="1"/>
    <col min="16154" max="16384" width="2.69921875" style="417"/>
  </cols>
  <sheetData>
    <row r="1" spans="1:26" ht="16.2">
      <c r="A1" s="1613" t="s">
        <v>468</v>
      </c>
      <c r="B1" s="1613"/>
      <c r="Y1" s="418"/>
    </row>
    <row r="2" spans="1:26" ht="16.2">
      <c r="Q2" s="1614" t="s">
        <v>469</v>
      </c>
      <c r="R2" s="1614"/>
      <c r="S2" s="1614"/>
      <c r="T2" s="1614"/>
      <c r="U2" s="1614"/>
      <c r="V2" s="1614"/>
      <c r="W2" s="1614"/>
      <c r="X2" s="1614"/>
      <c r="Z2" s="419"/>
    </row>
    <row r="3" spans="1:26" ht="30" customHeight="1">
      <c r="A3" s="1615" t="s">
        <v>452</v>
      </c>
      <c r="B3" s="1616"/>
      <c r="C3" s="1616"/>
      <c r="D3" s="1616"/>
      <c r="E3" s="1616"/>
      <c r="F3" s="1616"/>
      <c r="G3" s="1616"/>
      <c r="H3" s="1616"/>
      <c r="I3" s="1616"/>
      <c r="J3" s="1616"/>
      <c r="K3" s="1616"/>
      <c r="L3" s="1616"/>
      <c r="M3" s="1616"/>
      <c r="N3" s="1616"/>
      <c r="O3" s="1616"/>
      <c r="P3" s="1616"/>
      <c r="Q3" s="1616"/>
      <c r="R3" s="1616"/>
      <c r="S3" s="1616"/>
      <c r="T3" s="1616"/>
      <c r="U3" s="1616"/>
      <c r="V3" s="1616"/>
      <c r="W3" s="1616"/>
      <c r="X3" s="1616"/>
    </row>
    <row r="4" spans="1:26" ht="18.75" customHeight="1"/>
    <row r="5" spans="1:26" ht="39.75" customHeight="1">
      <c r="A5" s="1617" t="s">
        <v>470</v>
      </c>
      <c r="B5" s="1618"/>
      <c r="C5" s="1618"/>
      <c r="D5" s="1618"/>
      <c r="E5" s="1618"/>
      <c r="F5" s="1618"/>
      <c r="G5" s="1618"/>
      <c r="H5" s="1618"/>
      <c r="I5" s="1618"/>
      <c r="J5" s="1618"/>
      <c r="K5" s="1618"/>
      <c r="L5" s="1619"/>
      <c r="M5" s="1620"/>
      <c r="N5" s="1621"/>
      <c r="O5" s="1621"/>
      <c r="P5" s="1621"/>
      <c r="Q5" s="1621"/>
      <c r="R5" s="1621"/>
      <c r="S5" s="1621"/>
      <c r="T5" s="1621"/>
      <c r="U5" s="1621"/>
      <c r="V5" s="1621"/>
      <c r="W5" s="1621"/>
      <c r="X5" s="1622"/>
    </row>
    <row r="6" spans="1:26" ht="56.25" customHeight="1">
      <c r="A6" s="1623" t="s">
        <v>471</v>
      </c>
      <c r="B6" s="1608"/>
      <c r="C6" s="1608"/>
      <c r="D6" s="1608"/>
      <c r="E6" s="1608"/>
      <c r="F6" s="1608"/>
      <c r="G6" s="1608"/>
      <c r="H6" s="1608"/>
      <c r="I6" s="1608"/>
      <c r="J6" s="1608"/>
      <c r="K6" s="1608"/>
      <c r="L6" s="1609"/>
      <c r="M6" s="1610"/>
      <c r="N6" s="1611"/>
      <c r="O6" s="1611"/>
      <c r="P6" s="1611"/>
      <c r="Q6" s="1611"/>
      <c r="R6" s="1611"/>
      <c r="S6" s="1611"/>
      <c r="T6" s="1612"/>
      <c r="U6" s="420" t="s">
        <v>130</v>
      </c>
      <c r="V6" s="421"/>
      <c r="W6" s="421"/>
      <c r="X6" s="422"/>
    </row>
    <row r="7" spans="1:26" ht="39.9" customHeight="1">
      <c r="A7" s="1680" t="s">
        <v>472</v>
      </c>
      <c r="B7" s="1681"/>
      <c r="C7" s="1681"/>
      <c r="D7" s="1681"/>
      <c r="E7" s="1681"/>
      <c r="F7" s="1681"/>
      <c r="G7" s="1681"/>
      <c r="H7" s="1681"/>
      <c r="I7" s="1681"/>
      <c r="J7" s="1681"/>
      <c r="K7" s="1681"/>
      <c r="L7" s="1682"/>
      <c r="M7" s="1686" t="s">
        <v>193</v>
      </c>
      <c r="N7" s="1686"/>
      <c r="O7" s="1686"/>
      <c r="P7" s="1686"/>
      <c r="Q7" s="1686" t="s">
        <v>209</v>
      </c>
      <c r="R7" s="1686"/>
      <c r="S7" s="1686"/>
      <c r="T7" s="1686"/>
      <c r="U7" s="420"/>
      <c r="V7" s="421"/>
      <c r="W7" s="421"/>
      <c r="X7" s="422"/>
    </row>
    <row r="8" spans="1:26" ht="39.9" customHeight="1">
      <c r="A8" s="1688"/>
      <c r="B8" s="1689"/>
      <c r="C8" s="1689"/>
      <c r="D8" s="1689"/>
      <c r="E8" s="1689"/>
      <c r="F8" s="1689"/>
      <c r="G8" s="1689"/>
      <c r="H8" s="1689"/>
      <c r="I8" s="1689"/>
      <c r="J8" s="1689"/>
      <c r="K8" s="1689"/>
      <c r="L8" s="1690"/>
      <c r="M8" s="1691"/>
      <c r="N8" s="1691"/>
      <c r="O8" s="1691"/>
      <c r="P8" s="1691"/>
      <c r="Q8" s="1691"/>
      <c r="R8" s="1691"/>
      <c r="S8" s="1691"/>
      <c r="T8" s="1691"/>
      <c r="U8" s="423"/>
      <c r="V8" s="421"/>
      <c r="W8" s="421"/>
      <c r="X8" s="422"/>
    </row>
    <row r="9" spans="1:26" ht="39.9" customHeight="1">
      <c r="A9" s="1680" t="s">
        <v>473</v>
      </c>
      <c r="B9" s="1681"/>
      <c r="C9" s="1681"/>
      <c r="D9" s="1681"/>
      <c r="E9" s="1681"/>
      <c r="F9" s="1681"/>
      <c r="G9" s="1681"/>
      <c r="H9" s="1681"/>
      <c r="I9" s="1681"/>
      <c r="J9" s="1681"/>
      <c r="K9" s="1681"/>
      <c r="L9" s="1682"/>
      <c r="M9" s="1686" t="s">
        <v>193</v>
      </c>
      <c r="N9" s="1686"/>
      <c r="O9" s="1686"/>
      <c r="P9" s="1686"/>
      <c r="Q9" s="1686" t="s">
        <v>209</v>
      </c>
      <c r="R9" s="1686"/>
      <c r="S9" s="1686"/>
      <c r="T9" s="1686"/>
      <c r="U9" s="424"/>
      <c r="V9" s="425"/>
      <c r="W9" s="425"/>
      <c r="X9" s="426"/>
    </row>
    <row r="10" spans="1:26" ht="39.9" customHeight="1">
      <c r="A10" s="1683"/>
      <c r="B10" s="1684"/>
      <c r="C10" s="1684"/>
      <c r="D10" s="1684"/>
      <c r="E10" s="1684"/>
      <c r="F10" s="1684"/>
      <c r="G10" s="1684"/>
      <c r="H10" s="1684"/>
      <c r="I10" s="1684"/>
      <c r="J10" s="1684"/>
      <c r="K10" s="1684"/>
      <c r="L10" s="1685"/>
      <c r="M10" s="1687"/>
      <c r="N10" s="1687"/>
      <c r="O10" s="1687"/>
      <c r="P10" s="1687"/>
      <c r="Q10" s="1687"/>
      <c r="R10" s="1687"/>
      <c r="S10" s="1687"/>
      <c r="T10" s="1687"/>
      <c r="U10" s="424"/>
      <c r="V10" s="425"/>
      <c r="W10" s="425"/>
      <c r="X10" s="426"/>
    </row>
    <row r="11" spans="1:26" ht="39.9" customHeight="1">
      <c r="A11" s="1631" t="s">
        <v>457</v>
      </c>
      <c r="B11" s="1632"/>
      <c r="C11" s="1632"/>
      <c r="D11" s="1632"/>
      <c r="E11" s="1632"/>
      <c r="F11" s="1632"/>
      <c r="G11" s="1633"/>
      <c r="H11" s="1617" t="s">
        <v>458</v>
      </c>
      <c r="I11" s="1618"/>
      <c r="J11" s="1618"/>
      <c r="K11" s="1618"/>
      <c r="L11" s="1619"/>
      <c r="M11" s="1692"/>
      <c r="N11" s="1692"/>
      <c r="O11" s="1692"/>
      <c r="P11" s="1692"/>
      <c r="Q11" s="1692"/>
      <c r="R11" s="1692"/>
      <c r="S11" s="1692"/>
      <c r="T11" s="1692"/>
      <c r="U11" s="430" t="s">
        <v>130</v>
      </c>
      <c r="V11" s="431"/>
      <c r="W11" s="431"/>
      <c r="X11" s="432"/>
    </row>
    <row r="12" spans="1:26" ht="39.9" customHeight="1">
      <c r="A12" s="1634"/>
      <c r="B12" s="1635"/>
      <c r="C12" s="1635"/>
      <c r="D12" s="1635"/>
      <c r="E12" s="1635"/>
      <c r="F12" s="1635"/>
      <c r="G12" s="1636"/>
      <c r="H12" s="1617" t="s">
        <v>459</v>
      </c>
      <c r="I12" s="1618"/>
      <c r="J12" s="1618"/>
      <c r="K12" s="1618"/>
      <c r="L12" s="1619"/>
      <c r="M12" s="1692"/>
      <c r="N12" s="1692"/>
      <c r="O12" s="1692"/>
      <c r="P12" s="1692"/>
      <c r="Q12" s="1692"/>
      <c r="R12" s="1692"/>
      <c r="S12" s="1692"/>
      <c r="T12" s="1692"/>
      <c r="U12" s="433" t="s">
        <v>130</v>
      </c>
      <c r="V12" s="434"/>
      <c r="W12" s="434"/>
      <c r="X12" s="435"/>
    </row>
    <row r="13" spans="1:26" ht="30" customHeight="1">
      <c r="A13" s="1631" t="s">
        <v>460</v>
      </c>
      <c r="B13" s="1641"/>
      <c r="C13" s="1641"/>
      <c r="D13" s="1641"/>
      <c r="E13" s="1642"/>
      <c r="F13" s="1649"/>
      <c r="G13" s="1650"/>
      <c r="H13" s="1650"/>
      <c r="I13" s="1650"/>
      <c r="J13" s="1650"/>
      <c r="K13" s="1650"/>
      <c r="L13" s="1650"/>
      <c r="M13" s="1650"/>
      <c r="N13" s="1650"/>
      <c r="O13" s="1650"/>
      <c r="P13" s="1650"/>
      <c r="Q13" s="1651"/>
      <c r="R13" s="1651"/>
      <c r="S13" s="1651"/>
      <c r="T13" s="1651"/>
      <c r="U13" s="1651"/>
      <c r="V13" s="1651"/>
      <c r="W13" s="1651"/>
      <c r="X13" s="1652"/>
      <c r="Y13" s="427"/>
      <c r="Z13" s="427"/>
    </row>
    <row r="14" spans="1:26" ht="30" customHeight="1">
      <c r="A14" s="1643"/>
      <c r="B14" s="1644"/>
      <c r="C14" s="1644"/>
      <c r="D14" s="1644"/>
      <c r="E14" s="1645"/>
      <c r="F14" s="1653"/>
      <c r="G14" s="1654"/>
      <c r="H14" s="1654"/>
      <c r="I14" s="1654"/>
      <c r="J14" s="1654"/>
      <c r="K14" s="1654"/>
      <c r="L14" s="1654"/>
      <c r="M14" s="1654"/>
      <c r="N14" s="1654"/>
      <c r="O14" s="1654"/>
      <c r="P14" s="1654"/>
      <c r="Q14" s="1655"/>
      <c r="R14" s="1655"/>
      <c r="S14" s="1655"/>
      <c r="T14" s="1655"/>
      <c r="U14" s="1655"/>
      <c r="V14" s="1655"/>
      <c r="W14" s="1655"/>
      <c r="X14" s="1656"/>
      <c r="Y14" s="427"/>
      <c r="Z14" s="427"/>
    </row>
    <row r="15" spans="1:26" ht="30" customHeight="1">
      <c r="A15" s="1643"/>
      <c r="B15" s="1644"/>
      <c r="C15" s="1644"/>
      <c r="D15" s="1644"/>
      <c r="E15" s="1645"/>
      <c r="F15" s="1653"/>
      <c r="G15" s="1654"/>
      <c r="H15" s="1654"/>
      <c r="I15" s="1654"/>
      <c r="J15" s="1654"/>
      <c r="K15" s="1654"/>
      <c r="L15" s="1654"/>
      <c r="M15" s="1654"/>
      <c r="N15" s="1654"/>
      <c r="O15" s="1654"/>
      <c r="P15" s="1654"/>
      <c r="Q15" s="1655"/>
      <c r="R15" s="1655"/>
      <c r="S15" s="1655"/>
      <c r="T15" s="1655"/>
      <c r="U15" s="1655"/>
      <c r="V15" s="1655"/>
      <c r="W15" s="1655"/>
      <c r="X15" s="1656"/>
      <c r="Y15" s="427"/>
      <c r="Z15" s="427"/>
    </row>
    <row r="16" spans="1:26" ht="138" customHeight="1">
      <c r="A16" s="1646"/>
      <c r="B16" s="1647"/>
      <c r="C16" s="1647"/>
      <c r="D16" s="1647"/>
      <c r="E16" s="1648"/>
      <c r="F16" s="1657"/>
      <c r="G16" s="1658"/>
      <c r="H16" s="1658"/>
      <c r="I16" s="1658"/>
      <c r="J16" s="1658"/>
      <c r="K16" s="1658"/>
      <c r="L16" s="1658"/>
      <c r="M16" s="1658"/>
      <c r="N16" s="1658"/>
      <c r="O16" s="1658"/>
      <c r="P16" s="1658"/>
      <c r="Q16" s="1659"/>
      <c r="R16" s="1659"/>
      <c r="S16" s="1659"/>
      <c r="T16" s="1659"/>
      <c r="U16" s="1659"/>
      <c r="V16" s="1659"/>
      <c r="W16" s="1659"/>
      <c r="X16" s="1660"/>
      <c r="Y16" s="427"/>
      <c r="Z16" s="427"/>
    </row>
    <row r="17" spans="1:26" ht="54.9" customHeight="1">
      <c r="A17" s="1664" t="s">
        <v>463</v>
      </c>
      <c r="B17" s="1662"/>
      <c r="C17" s="1662"/>
      <c r="D17" s="1664" t="s">
        <v>464</v>
      </c>
      <c r="E17" s="1633"/>
      <c r="F17" s="1661"/>
      <c r="G17" s="1661"/>
      <c r="H17" s="1661"/>
      <c r="I17" s="1661"/>
      <c r="J17" s="1661"/>
      <c r="K17" s="1661"/>
      <c r="L17" s="1661"/>
      <c r="M17" s="1661"/>
      <c r="N17" s="1661"/>
      <c r="O17" s="1661"/>
      <c r="P17" s="1661"/>
      <c r="Q17" s="1662" t="s">
        <v>465</v>
      </c>
      <c r="R17" s="1662"/>
      <c r="S17" s="1662"/>
      <c r="T17" s="1662"/>
      <c r="U17" s="1662"/>
      <c r="V17" s="1662"/>
      <c r="W17" s="1662"/>
      <c r="X17" s="1663"/>
      <c r="Y17" s="427"/>
      <c r="Z17" s="427"/>
    </row>
    <row r="18" spans="1:26" ht="30" customHeight="1">
      <c r="A18" s="1665"/>
      <c r="B18" s="1666"/>
      <c r="C18" s="1666"/>
      <c r="D18" s="1664" t="s">
        <v>466</v>
      </c>
      <c r="E18" s="1633"/>
      <c r="F18" s="1649"/>
      <c r="G18" s="1650"/>
      <c r="H18" s="1650"/>
      <c r="I18" s="1650"/>
      <c r="J18" s="1650"/>
      <c r="K18" s="1650"/>
      <c r="L18" s="1650"/>
      <c r="M18" s="1650"/>
      <c r="N18" s="1650"/>
      <c r="O18" s="1650"/>
      <c r="P18" s="1650"/>
      <c r="Q18" s="1650"/>
      <c r="R18" s="1650"/>
      <c r="S18" s="1650"/>
      <c r="T18" s="1650"/>
      <c r="U18" s="1650"/>
      <c r="V18" s="1650"/>
      <c r="W18" s="1650"/>
      <c r="X18" s="1669"/>
      <c r="Y18" s="427"/>
      <c r="Z18" s="427"/>
    </row>
    <row r="19" spans="1:26" ht="30" customHeight="1">
      <c r="A19" s="1665"/>
      <c r="B19" s="1666"/>
      <c r="C19" s="1666"/>
      <c r="D19" s="1667"/>
      <c r="E19" s="1668"/>
      <c r="F19" s="1653"/>
      <c r="G19" s="1654"/>
      <c r="H19" s="1654"/>
      <c r="I19" s="1654"/>
      <c r="J19" s="1654"/>
      <c r="K19" s="1654"/>
      <c r="L19" s="1654"/>
      <c r="M19" s="1654"/>
      <c r="N19" s="1654"/>
      <c r="O19" s="1654"/>
      <c r="P19" s="1654"/>
      <c r="Q19" s="1654"/>
      <c r="R19" s="1654"/>
      <c r="S19" s="1654"/>
      <c r="T19" s="1654"/>
      <c r="U19" s="1654"/>
      <c r="V19" s="1654"/>
      <c r="W19" s="1654"/>
      <c r="X19" s="1670"/>
      <c r="Y19" s="427"/>
      <c r="Z19" s="427"/>
    </row>
    <row r="20" spans="1:26" ht="30" customHeight="1">
      <c r="A20" s="1665"/>
      <c r="B20" s="1666"/>
      <c r="C20" s="1666"/>
      <c r="D20" s="1667"/>
      <c r="E20" s="1668"/>
      <c r="F20" s="1653"/>
      <c r="G20" s="1654"/>
      <c r="H20" s="1654"/>
      <c r="I20" s="1654"/>
      <c r="J20" s="1654"/>
      <c r="K20" s="1654"/>
      <c r="L20" s="1654"/>
      <c r="M20" s="1654"/>
      <c r="N20" s="1654"/>
      <c r="O20" s="1654"/>
      <c r="P20" s="1654"/>
      <c r="Q20" s="1654"/>
      <c r="R20" s="1654"/>
      <c r="S20" s="1654"/>
      <c r="T20" s="1654"/>
      <c r="U20" s="1654"/>
      <c r="V20" s="1654"/>
      <c r="W20" s="1654"/>
      <c r="X20" s="1670"/>
      <c r="Y20" s="427"/>
      <c r="Z20" s="427"/>
    </row>
    <row r="21" spans="1:26" ht="103.5" customHeight="1">
      <c r="A21" s="1665"/>
      <c r="B21" s="1666"/>
      <c r="C21" s="1666"/>
      <c r="D21" s="1667"/>
      <c r="E21" s="1668"/>
      <c r="F21" s="1657"/>
      <c r="G21" s="1658"/>
      <c r="H21" s="1658"/>
      <c r="I21" s="1658"/>
      <c r="J21" s="1658"/>
      <c r="K21" s="1658"/>
      <c r="L21" s="1658"/>
      <c r="M21" s="1658"/>
      <c r="N21" s="1658"/>
      <c r="O21" s="1658"/>
      <c r="P21" s="1658"/>
      <c r="Q21" s="1658"/>
      <c r="R21" s="1658"/>
      <c r="S21" s="1658"/>
      <c r="T21" s="1658"/>
      <c r="U21" s="1658"/>
      <c r="V21" s="1658"/>
      <c r="W21" s="1658"/>
      <c r="X21" s="1671"/>
      <c r="Y21" s="427"/>
      <c r="Z21" s="427"/>
    </row>
    <row r="22" spans="1:26" ht="30" customHeight="1">
      <c r="A22" s="1672" t="s">
        <v>467</v>
      </c>
      <c r="B22" s="1673"/>
      <c r="C22" s="1673"/>
      <c r="D22" s="1673"/>
      <c r="E22" s="1674"/>
      <c r="F22" s="1693"/>
      <c r="G22" s="1694"/>
      <c r="H22" s="1694"/>
      <c r="I22" s="1694"/>
      <c r="J22" s="1694"/>
      <c r="K22" s="1694"/>
      <c r="L22" s="1694"/>
      <c r="M22" s="1694"/>
      <c r="N22" s="1694"/>
      <c r="O22" s="1694"/>
      <c r="P22" s="1694"/>
      <c r="Q22" s="1694"/>
      <c r="R22" s="1694"/>
      <c r="S22" s="1694"/>
      <c r="T22" s="1694"/>
      <c r="U22" s="1694"/>
      <c r="V22" s="1694"/>
      <c r="W22" s="1694"/>
      <c r="X22" s="1695"/>
      <c r="Y22" s="427"/>
      <c r="Z22" s="427"/>
    </row>
    <row r="23" spans="1:26" ht="30" customHeight="1">
      <c r="A23" s="1675"/>
      <c r="B23" s="1676"/>
      <c r="C23" s="1676"/>
      <c r="D23" s="1676"/>
      <c r="E23" s="1677"/>
      <c r="F23" s="1696"/>
      <c r="G23" s="1697"/>
      <c r="H23" s="1697"/>
      <c r="I23" s="1697"/>
      <c r="J23" s="1697"/>
      <c r="K23" s="1697"/>
      <c r="L23" s="1697"/>
      <c r="M23" s="1697"/>
      <c r="N23" s="1697"/>
      <c r="O23" s="1697"/>
      <c r="P23" s="1697"/>
      <c r="Q23" s="1697"/>
      <c r="R23" s="1697"/>
      <c r="S23" s="1697"/>
      <c r="T23" s="1697"/>
      <c r="U23" s="1697"/>
      <c r="V23" s="1697"/>
      <c r="W23" s="1697"/>
      <c r="X23" s="1698"/>
      <c r="Y23" s="427"/>
      <c r="Z23" s="427"/>
    </row>
    <row r="24" spans="1:26" ht="18" customHeight="1"/>
    <row r="25" spans="1:26">
      <c r="A25" s="1678" t="s">
        <v>853</v>
      </c>
      <c r="B25" s="1679"/>
      <c r="C25" s="1679"/>
      <c r="D25" s="1679"/>
      <c r="E25" s="1679"/>
      <c r="F25" s="1679"/>
      <c r="G25" s="1679"/>
      <c r="H25" s="1679"/>
      <c r="I25" s="1679"/>
      <c r="J25" s="1679"/>
      <c r="K25" s="1679"/>
      <c r="L25" s="1679"/>
      <c r="M25" s="1679"/>
      <c r="N25" s="1679"/>
      <c r="O25" s="1679"/>
      <c r="P25" s="1679"/>
      <c r="Q25" s="1679"/>
      <c r="R25" s="1679"/>
      <c r="S25" s="1679"/>
      <c r="T25" s="1679"/>
      <c r="U25" s="1679"/>
      <c r="V25" s="1679"/>
      <c r="W25" s="1679"/>
      <c r="X25" s="1679"/>
      <c r="Y25" s="428"/>
    </row>
    <row r="26" spans="1:26">
      <c r="A26" s="1679"/>
      <c r="B26" s="1679"/>
      <c r="C26" s="1679"/>
      <c r="D26" s="1679"/>
      <c r="E26" s="1679"/>
      <c r="F26" s="1679"/>
      <c r="G26" s="1679"/>
      <c r="H26" s="1679"/>
      <c r="I26" s="1679"/>
      <c r="J26" s="1679"/>
      <c r="K26" s="1679"/>
      <c r="L26" s="1679"/>
      <c r="M26" s="1679"/>
      <c r="N26" s="1679"/>
      <c r="O26" s="1679"/>
      <c r="P26" s="1679"/>
      <c r="Q26" s="1679"/>
      <c r="R26" s="1679"/>
      <c r="S26" s="1679"/>
      <c r="T26" s="1679"/>
      <c r="U26" s="1679"/>
      <c r="V26" s="1679"/>
      <c r="W26" s="1679"/>
      <c r="X26" s="1679"/>
      <c r="Y26" s="428"/>
    </row>
    <row r="27" spans="1:26">
      <c r="A27" s="1679"/>
      <c r="B27" s="1679"/>
      <c r="C27" s="1679"/>
      <c r="D27" s="1679"/>
      <c r="E27" s="1679"/>
      <c r="F27" s="1679"/>
      <c r="G27" s="1679"/>
      <c r="H27" s="1679"/>
      <c r="I27" s="1679"/>
      <c r="J27" s="1679"/>
      <c r="K27" s="1679"/>
      <c r="L27" s="1679"/>
      <c r="M27" s="1679"/>
      <c r="N27" s="1679"/>
      <c r="O27" s="1679"/>
      <c r="P27" s="1679"/>
      <c r="Q27" s="1679"/>
      <c r="R27" s="1679"/>
      <c r="S27" s="1679"/>
      <c r="T27" s="1679"/>
      <c r="U27" s="1679"/>
      <c r="V27" s="1679"/>
      <c r="W27" s="1679"/>
      <c r="X27" s="1679"/>
      <c r="Y27" s="428"/>
    </row>
    <row r="28" spans="1:26">
      <c r="A28" s="1679"/>
      <c r="B28" s="1679"/>
      <c r="C28" s="1679"/>
      <c r="D28" s="1679"/>
      <c r="E28" s="1679"/>
      <c r="F28" s="1679"/>
      <c r="G28" s="1679"/>
      <c r="H28" s="1679"/>
      <c r="I28" s="1679"/>
      <c r="J28" s="1679"/>
      <c r="K28" s="1679"/>
      <c r="L28" s="1679"/>
      <c r="M28" s="1679"/>
      <c r="N28" s="1679"/>
      <c r="O28" s="1679"/>
      <c r="P28" s="1679"/>
      <c r="Q28" s="1679"/>
      <c r="R28" s="1679"/>
      <c r="S28" s="1679"/>
      <c r="T28" s="1679"/>
      <c r="U28" s="1679"/>
      <c r="V28" s="1679"/>
      <c r="W28" s="1679"/>
      <c r="X28" s="1679"/>
      <c r="Y28" s="428"/>
    </row>
    <row r="29" spans="1:26">
      <c r="A29" s="1679"/>
      <c r="B29" s="1679"/>
      <c r="C29" s="1679"/>
      <c r="D29" s="1679"/>
      <c r="E29" s="1679"/>
      <c r="F29" s="1679"/>
      <c r="G29" s="1679"/>
      <c r="H29" s="1679"/>
      <c r="I29" s="1679"/>
      <c r="J29" s="1679"/>
      <c r="K29" s="1679"/>
      <c r="L29" s="1679"/>
      <c r="M29" s="1679"/>
      <c r="N29" s="1679"/>
      <c r="O29" s="1679"/>
      <c r="P29" s="1679"/>
      <c r="Q29" s="1679"/>
      <c r="R29" s="1679"/>
      <c r="S29" s="1679"/>
      <c r="T29" s="1679"/>
      <c r="U29" s="1679"/>
      <c r="V29" s="1679"/>
      <c r="W29" s="1679"/>
      <c r="X29" s="1679"/>
      <c r="Y29" s="428"/>
    </row>
    <row r="30" spans="1:26">
      <c r="A30" s="1679"/>
      <c r="B30" s="1679"/>
      <c r="C30" s="1679"/>
      <c r="D30" s="1679"/>
      <c r="E30" s="1679"/>
      <c r="F30" s="1679"/>
      <c r="G30" s="1679"/>
      <c r="H30" s="1679"/>
      <c r="I30" s="1679"/>
      <c r="J30" s="1679"/>
      <c r="K30" s="1679"/>
      <c r="L30" s="1679"/>
      <c r="M30" s="1679"/>
      <c r="N30" s="1679"/>
      <c r="O30" s="1679"/>
      <c r="P30" s="1679"/>
      <c r="Q30" s="1679"/>
      <c r="R30" s="1679"/>
      <c r="S30" s="1679"/>
      <c r="T30" s="1679"/>
      <c r="U30" s="1679"/>
      <c r="V30" s="1679"/>
      <c r="W30" s="1679"/>
      <c r="X30" s="1679"/>
      <c r="Y30" s="428"/>
    </row>
    <row r="31" spans="1:26" ht="159.75" customHeight="1">
      <c r="A31" s="1679"/>
      <c r="B31" s="1679"/>
      <c r="C31" s="1679"/>
      <c r="D31" s="1679"/>
      <c r="E31" s="1679"/>
      <c r="F31" s="1679"/>
      <c r="G31" s="1679"/>
      <c r="H31" s="1679"/>
      <c r="I31" s="1679"/>
      <c r="J31" s="1679"/>
      <c r="K31" s="1679"/>
      <c r="L31" s="1679"/>
      <c r="M31" s="1679"/>
      <c r="N31" s="1679"/>
      <c r="O31" s="1679"/>
      <c r="P31" s="1679"/>
      <c r="Q31" s="1679"/>
      <c r="R31" s="1679"/>
      <c r="S31" s="1679"/>
      <c r="T31" s="1679"/>
      <c r="U31" s="1679"/>
      <c r="V31" s="1679"/>
      <c r="W31" s="1679"/>
      <c r="X31" s="1679"/>
      <c r="Y31" s="428"/>
    </row>
    <row r="32" spans="1:26" ht="6" customHeight="1">
      <c r="C32" s="429"/>
      <c r="D32" s="429"/>
      <c r="E32" s="429"/>
      <c r="F32" s="429"/>
      <c r="G32" s="429"/>
      <c r="H32" s="429"/>
      <c r="I32" s="429"/>
      <c r="J32" s="429"/>
      <c r="K32" s="429"/>
      <c r="L32" s="429"/>
      <c r="M32" s="429"/>
      <c r="N32" s="429"/>
      <c r="O32" s="429"/>
      <c r="P32" s="429"/>
      <c r="Q32" s="429"/>
      <c r="R32" s="429"/>
      <c r="S32" s="429"/>
      <c r="T32" s="429"/>
      <c r="U32" s="429"/>
      <c r="V32" s="429"/>
      <c r="W32" s="429"/>
      <c r="X32" s="429"/>
      <c r="Y32" s="429"/>
    </row>
    <row r="33" spans="3:25" ht="6" customHeight="1">
      <c r="C33" s="428"/>
      <c r="D33" s="428"/>
      <c r="E33" s="428"/>
      <c r="F33" s="428"/>
      <c r="G33" s="428"/>
      <c r="H33" s="428"/>
      <c r="I33" s="428"/>
      <c r="J33" s="428"/>
      <c r="K33" s="428"/>
      <c r="L33" s="428"/>
      <c r="M33" s="428"/>
      <c r="N33" s="428"/>
      <c r="O33" s="428"/>
      <c r="P33" s="428"/>
      <c r="Q33" s="428"/>
      <c r="R33" s="428"/>
      <c r="S33" s="428"/>
      <c r="T33" s="428"/>
      <c r="U33" s="428"/>
      <c r="V33" s="428"/>
      <c r="W33" s="428"/>
      <c r="X33" s="428"/>
      <c r="Y33" s="428"/>
    </row>
    <row r="34" spans="3:25" ht="6" hidden="1" customHeight="1">
      <c r="C34" s="429"/>
      <c r="D34" s="429"/>
      <c r="E34" s="429"/>
      <c r="F34" s="429"/>
      <c r="G34" s="429"/>
      <c r="H34" s="429"/>
      <c r="I34" s="429"/>
      <c r="J34" s="429"/>
      <c r="K34" s="429"/>
      <c r="L34" s="429"/>
      <c r="M34" s="429"/>
      <c r="N34" s="429"/>
      <c r="O34" s="429"/>
      <c r="P34" s="429"/>
      <c r="Q34" s="429"/>
      <c r="R34" s="429"/>
      <c r="S34" s="429"/>
      <c r="T34" s="429"/>
      <c r="U34" s="429"/>
      <c r="V34" s="429"/>
      <c r="W34" s="429"/>
      <c r="X34" s="429"/>
      <c r="Y34" s="429"/>
    </row>
    <row r="35" spans="3:25" hidden="1">
      <c r="C35" s="1640"/>
      <c r="D35" s="1640"/>
      <c r="E35" s="1640"/>
      <c r="F35" s="1640"/>
      <c r="G35" s="1640"/>
      <c r="H35" s="1640"/>
      <c r="I35" s="1640"/>
      <c r="J35" s="1640"/>
      <c r="K35" s="1640"/>
      <c r="L35" s="1640"/>
      <c r="M35" s="1640"/>
      <c r="N35" s="1640"/>
      <c r="O35" s="1640"/>
      <c r="P35" s="1640"/>
      <c r="Q35" s="1640"/>
      <c r="R35" s="1640"/>
      <c r="S35" s="1640"/>
      <c r="T35" s="1640"/>
      <c r="U35" s="1640"/>
      <c r="V35" s="1640"/>
      <c r="W35" s="1640"/>
      <c r="X35" s="1640"/>
      <c r="Y35" s="1640"/>
    </row>
    <row r="36" spans="3:25" hidden="1">
      <c r="C36" s="1640"/>
      <c r="D36" s="1640"/>
      <c r="E36" s="1640"/>
      <c r="F36" s="1640"/>
      <c r="G36" s="1640"/>
      <c r="H36" s="1640"/>
      <c r="I36" s="1640"/>
      <c r="J36" s="1640"/>
      <c r="K36" s="1640"/>
      <c r="L36" s="1640"/>
      <c r="M36" s="1640"/>
      <c r="N36" s="1640"/>
      <c r="O36" s="1640"/>
      <c r="P36" s="1640"/>
      <c r="Q36" s="1640"/>
      <c r="R36" s="1640"/>
      <c r="S36" s="1640"/>
      <c r="T36" s="1640"/>
      <c r="U36" s="1640"/>
      <c r="V36" s="1640"/>
      <c r="W36" s="1640"/>
      <c r="X36" s="1640"/>
      <c r="Y36" s="1640"/>
    </row>
    <row r="37" spans="3:25" ht="6" hidden="1" customHeight="1">
      <c r="C37" s="429"/>
      <c r="D37" s="429"/>
      <c r="E37" s="429"/>
      <c r="F37" s="429"/>
      <c r="G37" s="429"/>
      <c r="H37" s="429"/>
      <c r="I37" s="429"/>
      <c r="J37" s="429"/>
      <c r="K37" s="429"/>
      <c r="L37" s="429"/>
      <c r="M37" s="429"/>
      <c r="N37" s="429"/>
      <c r="O37" s="429"/>
      <c r="P37" s="429"/>
      <c r="Q37" s="429"/>
      <c r="R37" s="429"/>
      <c r="S37" s="429"/>
      <c r="T37" s="429"/>
      <c r="U37" s="429"/>
      <c r="V37" s="429"/>
      <c r="W37" s="429"/>
      <c r="X37" s="429"/>
      <c r="Y37" s="429"/>
    </row>
    <row r="38" spans="3:25" hidden="1">
      <c r="C38" s="1640"/>
      <c r="D38" s="1640"/>
      <c r="E38" s="1640"/>
      <c r="F38" s="1640"/>
      <c r="G38" s="1640"/>
      <c r="H38" s="1640"/>
      <c r="I38" s="1640"/>
      <c r="J38" s="1640"/>
      <c r="K38" s="1640"/>
      <c r="L38" s="1640"/>
      <c r="M38" s="1640"/>
      <c r="N38" s="1640"/>
      <c r="O38" s="1640"/>
      <c r="P38" s="1640"/>
      <c r="Q38" s="1640"/>
      <c r="R38" s="1640"/>
      <c r="S38" s="1640"/>
      <c r="T38" s="1640"/>
      <c r="U38" s="1640"/>
      <c r="V38" s="1640"/>
      <c r="W38" s="1640"/>
      <c r="X38" s="1640"/>
      <c r="Y38" s="1640"/>
    </row>
    <row r="39" spans="3:25" hidden="1">
      <c r="C39" s="1640"/>
      <c r="D39" s="1640"/>
      <c r="E39" s="1640"/>
      <c r="F39" s="1640"/>
      <c r="G39" s="1640"/>
      <c r="H39" s="1640"/>
      <c r="I39" s="1640"/>
      <c r="J39" s="1640"/>
      <c r="K39" s="1640"/>
      <c r="L39" s="1640"/>
      <c r="M39" s="1640"/>
      <c r="N39" s="1640"/>
      <c r="O39" s="1640"/>
      <c r="P39" s="1640"/>
      <c r="Q39" s="1640"/>
      <c r="R39" s="1640"/>
      <c r="S39" s="1640"/>
      <c r="T39" s="1640"/>
      <c r="U39" s="1640"/>
      <c r="V39" s="1640"/>
      <c r="W39" s="1640"/>
      <c r="X39" s="1640"/>
      <c r="Y39" s="1640"/>
    </row>
  </sheetData>
  <sheetProtection algorithmName="SHA-512" hashValue="0WTTG8i9OzhipGd6VsR2e9091bZ0t4+6yzf/3UJKg3uESuL1SqTNxvcCa827RqrP6z7Pguaa1+2t8nCdYxhqxQ==" saltValue="BSmIAu8RIknxZFAbpNY7NA==" spinCount="100000" sheet="1" objects="1" scenarios="1"/>
  <mergeCells count="35">
    <mergeCell ref="A22:E23"/>
    <mergeCell ref="F22:X23"/>
    <mergeCell ref="A25:X31"/>
    <mergeCell ref="C35:Y36"/>
    <mergeCell ref="C38:Y39"/>
    <mergeCell ref="M12:T12"/>
    <mergeCell ref="A17:C21"/>
    <mergeCell ref="D17:E17"/>
    <mergeCell ref="F17:P17"/>
    <mergeCell ref="Q17:X17"/>
    <mergeCell ref="D18:E21"/>
    <mergeCell ref="F18:X21"/>
    <mergeCell ref="A13:E16"/>
    <mergeCell ref="F13:X16"/>
    <mergeCell ref="A11:G12"/>
    <mergeCell ref="H11:L11"/>
    <mergeCell ref="M11:T11"/>
    <mergeCell ref="H12:L12"/>
    <mergeCell ref="A7:L8"/>
    <mergeCell ref="M7:P7"/>
    <mergeCell ref="Q7:T7"/>
    <mergeCell ref="M8:P8"/>
    <mergeCell ref="Q8:T8"/>
    <mergeCell ref="A9:L10"/>
    <mergeCell ref="M9:P9"/>
    <mergeCell ref="Q9:T9"/>
    <mergeCell ref="M10:P10"/>
    <mergeCell ref="Q10:T10"/>
    <mergeCell ref="A6:L6"/>
    <mergeCell ref="M6:T6"/>
    <mergeCell ref="A1:B1"/>
    <mergeCell ref="Q2:X2"/>
    <mergeCell ref="A3:X3"/>
    <mergeCell ref="A5:L5"/>
    <mergeCell ref="M5:X5"/>
  </mergeCells>
  <phoneticPr fontId="3"/>
  <pageMargins left="0.74" right="0.78700000000000003" top="0.59" bottom="0.76" header="0.51200000000000001" footer="0.51200000000000001"/>
  <pageSetup paperSize="9" scale="7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J31"/>
  <sheetViews>
    <sheetView showGridLines="0" view="pageBreakPreview" zoomScaleNormal="100" zoomScaleSheetLayoutView="100" workbookViewId="0">
      <selection activeCell="A6" sqref="A6:B6"/>
    </sheetView>
  </sheetViews>
  <sheetFormatPr defaultRowHeight="13.2"/>
  <cols>
    <col min="1" max="1" width="18.59765625" style="126" customWidth="1"/>
    <col min="2" max="2" width="3.8984375" style="126" customWidth="1"/>
    <col min="3" max="3" width="13.09765625" style="126" customWidth="1"/>
    <col min="4" max="4" width="10.3984375" style="126" customWidth="1"/>
    <col min="5" max="5" width="14.59765625" style="126" customWidth="1"/>
    <col min="6" max="6" width="41.59765625" style="126" customWidth="1"/>
    <col min="7" max="8" width="8.69921875" style="126"/>
    <col min="9" max="9" width="0" style="126" hidden="1" customWidth="1"/>
    <col min="10" max="10" width="16.69921875" style="126" hidden="1" customWidth="1"/>
    <col min="11" max="256" width="8.69921875" style="126"/>
    <col min="257" max="257" width="18.59765625" style="126" customWidth="1"/>
    <col min="258" max="258" width="3.8984375" style="126" customWidth="1"/>
    <col min="259" max="259" width="13.09765625" style="126" customWidth="1"/>
    <col min="260" max="260" width="10.3984375" style="126" customWidth="1"/>
    <col min="261" max="261" width="14.59765625" style="126" customWidth="1"/>
    <col min="262" max="262" width="41.59765625" style="126" customWidth="1"/>
    <col min="263" max="264" width="8.69921875" style="126"/>
    <col min="265" max="266" width="0" style="126" hidden="1" customWidth="1"/>
    <col min="267" max="512" width="8.69921875" style="126"/>
    <col min="513" max="513" width="18.59765625" style="126" customWidth="1"/>
    <col min="514" max="514" width="3.8984375" style="126" customWidth="1"/>
    <col min="515" max="515" width="13.09765625" style="126" customWidth="1"/>
    <col min="516" max="516" width="10.3984375" style="126" customWidth="1"/>
    <col min="517" max="517" width="14.59765625" style="126" customWidth="1"/>
    <col min="518" max="518" width="41.59765625" style="126" customWidth="1"/>
    <col min="519" max="520" width="8.69921875" style="126"/>
    <col min="521" max="522" width="0" style="126" hidden="1" customWidth="1"/>
    <col min="523" max="768" width="8.69921875" style="126"/>
    <col min="769" max="769" width="18.59765625" style="126" customWidth="1"/>
    <col min="770" max="770" width="3.8984375" style="126" customWidth="1"/>
    <col min="771" max="771" width="13.09765625" style="126" customWidth="1"/>
    <col min="772" max="772" width="10.3984375" style="126" customWidth="1"/>
    <col min="773" max="773" width="14.59765625" style="126" customWidth="1"/>
    <col min="774" max="774" width="41.59765625" style="126" customWidth="1"/>
    <col min="775" max="776" width="8.69921875" style="126"/>
    <col min="777" max="778" width="0" style="126" hidden="1" customWidth="1"/>
    <col min="779" max="1024" width="8.69921875" style="126"/>
    <col min="1025" max="1025" width="18.59765625" style="126" customWidth="1"/>
    <col min="1026" max="1026" width="3.8984375" style="126" customWidth="1"/>
    <col min="1027" max="1027" width="13.09765625" style="126" customWidth="1"/>
    <col min="1028" max="1028" width="10.3984375" style="126" customWidth="1"/>
    <col min="1029" max="1029" width="14.59765625" style="126" customWidth="1"/>
    <col min="1030" max="1030" width="41.59765625" style="126" customWidth="1"/>
    <col min="1031" max="1032" width="8.69921875" style="126"/>
    <col min="1033" max="1034" width="0" style="126" hidden="1" customWidth="1"/>
    <col min="1035" max="1280" width="8.69921875" style="126"/>
    <col min="1281" max="1281" width="18.59765625" style="126" customWidth="1"/>
    <col min="1282" max="1282" width="3.8984375" style="126" customWidth="1"/>
    <col min="1283" max="1283" width="13.09765625" style="126" customWidth="1"/>
    <col min="1284" max="1284" width="10.3984375" style="126" customWidth="1"/>
    <col min="1285" max="1285" width="14.59765625" style="126" customWidth="1"/>
    <col min="1286" max="1286" width="41.59765625" style="126" customWidth="1"/>
    <col min="1287" max="1288" width="8.69921875" style="126"/>
    <col min="1289" max="1290" width="0" style="126" hidden="1" customWidth="1"/>
    <col min="1291" max="1536" width="8.69921875" style="126"/>
    <col min="1537" max="1537" width="18.59765625" style="126" customWidth="1"/>
    <col min="1538" max="1538" width="3.8984375" style="126" customWidth="1"/>
    <col min="1539" max="1539" width="13.09765625" style="126" customWidth="1"/>
    <col min="1540" max="1540" width="10.3984375" style="126" customWidth="1"/>
    <col min="1541" max="1541" width="14.59765625" style="126" customWidth="1"/>
    <col min="1542" max="1542" width="41.59765625" style="126" customWidth="1"/>
    <col min="1543" max="1544" width="8.69921875" style="126"/>
    <col min="1545" max="1546" width="0" style="126" hidden="1" customWidth="1"/>
    <col min="1547" max="1792" width="8.69921875" style="126"/>
    <col min="1793" max="1793" width="18.59765625" style="126" customWidth="1"/>
    <col min="1794" max="1794" width="3.8984375" style="126" customWidth="1"/>
    <col min="1795" max="1795" width="13.09765625" style="126" customWidth="1"/>
    <col min="1796" max="1796" width="10.3984375" style="126" customWidth="1"/>
    <col min="1797" max="1797" width="14.59765625" style="126" customWidth="1"/>
    <col min="1798" max="1798" width="41.59765625" style="126" customWidth="1"/>
    <col min="1799" max="1800" width="8.69921875" style="126"/>
    <col min="1801" max="1802" width="0" style="126" hidden="1" customWidth="1"/>
    <col min="1803" max="2048" width="8.69921875" style="126"/>
    <col min="2049" max="2049" width="18.59765625" style="126" customWidth="1"/>
    <col min="2050" max="2050" width="3.8984375" style="126" customWidth="1"/>
    <col min="2051" max="2051" width="13.09765625" style="126" customWidth="1"/>
    <col min="2052" max="2052" width="10.3984375" style="126" customWidth="1"/>
    <col min="2053" max="2053" width="14.59765625" style="126" customWidth="1"/>
    <col min="2054" max="2054" width="41.59765625" style="126" customWidth="1"/>
    <col min="2055" max="2056" width="8.69921875" style="126"/>
    <col min="2057" max="2058" width="0" style="126" hidden="1" customWidth="1"/>
    <col min="2059" max="2304" width="8.69921875" style="126"/>
    <col min="2305" max="2305" width="18.59765625" style="126" customWidth="1"/>
    <col min="2306" max="2306" width="3.8984375" style="126" customWidth="1"/>
    <col min="2307" max="2307" width="13.09765625" style="126" customWidth="1"/>
    <col min="2308" max="2308" width="10.3984375" style="126" customWidth="1"/>
    <col min="2309" max="2309" width="14.59765625" style="126" customWidth="1"/>
    <col min="2310" max="2310" width="41.59765625" style="126" customWidth="1"/>
    <col min="2311" max="2312" width="8.69921875" style="126"/>
    <col min="2313" max="2314" width="0" style="126" hidden="1" customWidth="1"/>
    <col min="2315" max="2560" width="8.69921875" style="126"/>
    <col min="2561" max="2561" width="18.59765625" style="126" customWidth="1"/>
    <col min="2562" max="2562" width="3.8984375" style="126" customWidth="1"/>
    <col min="2563" max="2563" width="13.09765625" style="126" customWidth="1"/>
    <col min="2564" max="2564" width="10.3984375" style="126" customWidth="1"/>
    <col min="2565" max="2565" width="14.59765625" style="126" customWidth="1"/>
    <col min="2566" max="2566" width="41.59765625" style="126" customWidth="1"/>
    <col min="2567" max="2568" width="8.69921875" style="126"/>
    <col min="2569" max="2570" width="0" style="126" hidden="1" customWidth="1"/>
    <col min="2571" max="2816" width="8.69921875" style="126"/>
    <col min="2817" max="2817" width="18.59765625" style="126" customWidth="1"/>
    <col min="2818" max="2818" width="3.8984375" style="126" customWidth="1"/>
    <col min="2819" max="2819" width="13.09765625" style="126" customWidth="1"/>
    <col min="2820" max="2820" width="10.3984375" style="126" customWidth="1"/>
    <col min="2821" max="2821" width="14.59765625" style="126" customWidth="1"/>
    <col min="2822" max="2822" width="41.59765625" style="126" customWidth="1"/>
    <col min="2823" max="2824" width="8.69921875" style="126"/>
    <col min="2825" max="2826" width="0" style="126" hidden="1" customWidth="1"/>
    <col min="2827" max="3072" width="8.69921875" style="126"/>
    <col min="3073" max="3073" width="18.59765625" style="126" customWidth="1"/>
    <col min="3074" max="3074" width="3.8984375" style="126" customWidth="1"/>
    <col min="3075" max="3075" width="13.09765625" style="126" customWidth="1"/>
    <col min="3076" max="3076" width="10.3984375" style="126" customWidth="1"/>
    <col min="3077" max="3077" width="14.59765625" style="126" customWidth="1"/>
    <col min="3078" max="3078" width="41.59765625" style="126" customWidth="1"/>
    <col min="3079" max="3080" width="8.69921875" style="126"/>
    <col min="3081" max="3082" width="0" style="126" hidden="1" customWidth="1"/>
    <col min="3083" max="3328" width="8.69921875" style="126"/>
    <col min="3329" max="3329" width="18.59765625" style="126" customWidth="1"/>
    <col min="3330" max="3330" width="3.8984375" style="126" customWidth="1"/>
    <col min="3331" max="3331" width="13.09765625" style="126" customWidth="1"/>
    <col min="3332" max="3332" width="10.3984375" style="126" customWidth="1"/>
    <col min="3333" max="3333" width="14.59765625" style="126" customWidth="1"/>
    <col min="3334" max="3334" width="41.59765625" style="126" customWidth="1"/>
    <col min="3335" max="3336" width="8.69921875" style="126"/>
    <col min="3337" max="3338" width="0" style="126" hidden="1" customWidth="1"/>
    <col min="3339" max="3584" width="8.69921875" style="126"/>
    <col min="3585" max="3585" width="18.59765625" style="126" customWidth="1"/>
    <col min="3586" max="3586" width="3.8984375" style="126" customWidth="1"/>
    <col min="3587" max="3587" width="13.09765625" style="126" customWidth="1"/>
    <col min="3588" max="3588" width="10.3984375" style="126" customWidth="1"/>
    <col min="3589" max="3589" width="14.59765625" style="126" customWidth="1"/>
    <col min="3590" max="3590" width="41.59765625" style="126" customWidth="1"/>
    <col min="3591" max="3592" width="8.69921875" style="126"/>
    <col min="3593" max="3594" width="0" style="126" hidden="1" customWidth="1"/>
    <col min="3595" max="3840" width="8.69921875" style="126"/>
    <col min="3841" max="3841" width="18.59765625" style="126" customWidth="1"/>
    <col min="3842" max="3842" width="3.8984375" style="126" customWidth="1"/>
    <col min="3843" max="3843" width="13.09765625" style="126" customWidth="1"/>
    <col min="3844" max="3844" width="10.3984375" style="126" customWidth="1"/>
    <col min="3845" max="3845" width="14.59765625" style="126" customWidth="1"/>
    <col min="3846" max="3846" width="41.59765625" style="126" customWidth="1"/>
    <col min="3847" max="3848" width="8.69921875" style="126"/>
    <col min="3849" max="3850" width="0" style="126" hidden="1" customWidth="1"/>
    <col min="3851" max="4096" width="8.69921875" style="126"/>
    <col min="4097" max="4097" width="18.59765625" style="126" customWidth="1"/>
    <col min="4098" max="4098" width="3.8984375" style="126" customWidth="1"/>
    <col min="4099" max="4099" width="13.09765625" style="126" customWidth="1"/>
    <col min="4100" max="4100" width="10.3984375" style="126" customWidth="1"/>
    <col min="4101" max="4101" width="14.59765625" style="126" customWidth="1"/>
    <col min="4102" max="4102" width="41.59765625" style="126" customWidth="1"/>
    <col min="4103" max="4104" width="8.69921875" style="126"/>
    <col min="4105" max="4106" width="0" style="126" hidden="1" customWidth="1"/>
    <col min="4107" max="4352" width="8.69921875" style="126"/>
    <col min="4353" max="4353" width="18.59765625" style="126" customWidth="1"/>
    <col min="4354" max="4354" width="3.8984375" style="126" customWidth="1"/>
    <col min="4355" max="4355" width="13.09765625" style="126" customWidth="1"/>
    <col min="4356" max="4356" width="10.3984375" style="126" customWidth="1"/>
    <col min="4357" max="4357" width="14.59765625" style="126" customWidth="1"/>
    <col min="4358" max="4358" width="41.59765625" style="126" customWidth="1"/>
    <col min="4359" max="4360" width="8.69921875" style="126"/>
    <col min="4361" max="4362" width="0" style="126" hidden="1" customWidth="1"/>
    <col min="4363" max="4608" width="8.69921875" style="126"/>
    <col min="4609" max="4609" width="18.59765625" style="126" customWidth="1"/>
    <col min="4610" max="4610" width="3.8984375" style="126" customWidth="1"/>
    <col min="4611" max="4611" width="13.09765625" style="126" customWidth="1"/>
    <col min="4612" max="4612" width="10.3984375" style="126" customWidth="1"/>
    <col min="4613" max="4613" width="14.59765625" style="126" customWidth="1"/>
    <col min="4614" max="4614" width="41.59765625" style="126" customWidth="1"/>
    <col min="4615" max="4616" width="8.69921875" style="126"/>
    <col min="4617" max="4618" width="0" style="126" hidden="1" customWidth="1"/>
    <col min="4619" max="4864" width="8.69921875" style="126"/>
    <col min="4865" max="4865" width="18.59765625" style="126" customWidth="1"/>
    <col min="4866" max="4866" width="3.8984375" style="126" customWidth="1"/>
    <col min="4867" max="4867" width="13.09765625" style="126" customWidth="1"/>
    <col min="4868" max="4868" width="10.3984375" style="126" customWidth="1"/>
    <col min="4869" max="4869" width="14.59765625" style="126" customWidth="1"/>
    <col min="4870" max="4870" width="41.59765625" style="126" customWidth="1"/>
    <col min="4871" max="4872" width="8.69921875" style="126"/>
    <col min="4873" max="4874" width="0" style="126" hidden="1" customWidth="1"/>
    <col min="4875" max="5120" width="8.69921875" style="126"/>
    <col min="5121" max="5121" width="18.59765625" style="126" customWidth="1"/>
    <col min="5122" max="5122" width="3.8984375" style="126" customWidth="1"/>
    <col min="5123" max="5123" width="13.09765625" style="126" customWidth="1"/>
    <col min="5124" max="5124" width="10.3984375" style="126" customWidth="1"/>
    <col min="5125" max="5125" width="14.59765625" style="126" customWidth="1"/>
    <col min="5126" max="5126" width="41.59765625" style="126" customWidth="1"/>
    <col min="5127" max="5128" width="8.69921875" style="126"/>
    <col min="5129" max="5130" width="0" style="126" hidden="1" customWidth="1"/>
    <col min="5131" max="5376" width="8.69921875" style="126"/>
    <col min="5377" max="5377" width="18.59765625" style="126" customWidth="1"/>
    <col min="5378" max="5378" width="3.8984375" style="126" customWidth="1"/>
    <col min="5379" max="5379" width="13.09765625" style="126" customWidth="1"/>
    <col min="5380" max="5380" width="10.3984375" style="126" customWidth="1"/>
    <col min="5381" max="5381" width="14.59765625" style="126" customWidth="1"/>
    <col min="5382" max="5382" width="41.59765625" style="126" customWidth="1"/>
    <col min="5383" max="5384" width="8.69921875" style="126"/>
    <col min="5385" max="5386" width="0" style="126" hidden="1" customWidth="1"/>
    <col min="5387" max="5632" width="8.69921875" style="126"/>
    <col min="5633" max="5633" width="18.59765625" style="126" customWidth="1"/>
    <col min="5634" max="5634" width="3.8984375" style="126" customWidth="1"/>
    <col min="5635" max="5635" width="13.09765625" style="126" customWidth="1"/>
    <col min="5636" max="5636" width="10.3984375" style="126" customWidth="1"/>
    <col min="5637" max="5637" width="14.59765625" style="126" customWidth="1"/>
    <col min="5638" max="5638" width="41.59765625" style="126" customWidth="1"/>
    <col min="5639" max="5640" width="8.69921875" style="126"/>
    <col min="5641" max="5642" width="0" style="126" hidden="1" customWidth="1"/>
    <col min="5643" max="5888" width="8.69921875" style="126"/>
    <col min="5889" max="5889" width="18.59765625" style="126" customWidth="1"/>
    <col min="5890" max="5890" width="3.8984375" style="126" customWidth="1"/>
    <col min="5891" max="5891" width="13.09765625" style="126" customWidth="1"/>
    <col min="5892" max="5892" width="10.3984375" style="126" customWidth="1"/>
    <col min="5893" max="5893" width="14.59765625" style="126" customWidth="1"/>
    <col min="5894" max="5894" width="41.59765625" style="126" customWidth="1"/>
    <col min="5895" max="5896" width="8.69921875" style="126"/>
    <col min="5897" max="5898" width="0" style="126" hidden="1" customWidth="1"/>
    <col min="5899" max="6144" width="8.69921875" style="126"/>
    <col min="6145" max="6145" width="18.59765625" style="126" customWidth="1"/>
    <col min="6146" max="6146" width="3.8984375" style="126" customWidth="1"/>
    <col min="6147" max="6147" width="13.09765625" style="126" customWidth="1"/>
    <col min="6148" max="6148" width="10.3984375" style="126" customWidth="1"/>
    <col min="6149" max="6149" width="14.59765625" style="126" customWidth="1"/>
    <col min="6150" max="6150" width="41.59765625" style="126" customWidth="1"/>
    <col min="6151" max="6152" width="8.69921875" style="126"/>
    <col min="6153" max="6154" width="0" style="126" hidden="1" customWidth="1"/>
    <col min="6155" max="6400" width="8.69921875" style="126"/>
    <col min="6401" max="6401" width="18.59765625" style="126" customWidth="1"/>
    <col min="6402" max="6402" width="3.8984375" style="126" customWidth="1"/>
    <col min="6403" max="6403" width="13.09765625" style="126" customWidth="1"/>
    <col min="6404" max="6404" width="10.3984375" style="126" customWidth="1"/>
    <col min="6405" max="6405" width="14.59765625" style="126" customWidth="1"/>
    <col min="6406" max="6406" width="41.59765625" style="126" customWidth="1"/>
    <col min="6407" max="6408" width="8.69921875" style="126"/>
    <col min="6409" max="6410" width="0" style="126" hidden="1" customWidth="1"/>
    <col min="6411" max="6656" width="8.69921875" style="126"/>
    <col min="6657" max="6657" width="18.59765625" style="126" customWidth="1"/>
    <col min="6658" max="6658" width="3.8984375" style="126" customWidth="1"/>
    <col min="6659" max="6659" width="13.09765625" style="126" customWidth="1"/>
    <col min="6660" max="6660" width="10.3984375" style="126" customWidth="1"/>
    <col min="6661" max="6661" width="14.59765625" style="126" customWidth="1"/>
    <col min="6662" max="6662" width="41.59765625" style="126" customWidth="1"/>
    <col min="6663" max="6664" width="8.69921875" style="126"/>
    <col min="6665" max="6666" width="0" style="126" hidden="1" customWidth="1"/>
    <col min="6667" max="6912" width="8.69921875" style="126"/>
    <col min="6913" max="6913" width="18.59765625" style="126" customWidth="1"/>
    <col min="6914" max="6914" width="3.8984375" style="126" customWidth="1"/>
    <col min="6915" max="6915" width="13.09765625" style="126" customWidth="1"/>
    <col min="6916" max="6916" width="10.3984375" style="126" customWidth="1"/>
    <col min="6917" max="6917" width="14.59765625" style="126" customWidth="1"/>
    <col min="6918" max="6918" width="41.59765625" style="126" customWidth="1"/>
    <col min="6919" max="6920" width="8.69921875" style="126"/>
    <col min="6921" max="6922" width="0" style="126" hidden="1" customWidth="1"/>
    <col min="6923" max="7168" width="8.69921875" style="126"/>
    <col min="7169" max="7169" width="18.59765625" style="126" customWidth="1"/>
    <col min="7170" max="7170" width="3.8984375" style="126" customWidth="1"/>
    <col min="7171" max="7171" width="13.09765625" style="126" customWidth="1"/>
    <col min="7172" max="7172" width="10.3984375" style="126" customWidth="1"/>
    <col min="7173" max="7173" width="14.59765625" style="126" customWidth="1"/>
    <col min="7174" max="7174" width="41.59765625" style="126" customWidth="1"/>
    <col min="7175" max="7176" width="8.69921875" style="126"/>
    <col min="7177" max="7178" width="0" style="126" hidden="1" customWidth="1"/>
    <col min="7179" max="7424" width="8.69921875" style="126"/>
    <col min="7425" max="7425" width="18.59765625" style="126" customWidth="1"/>
    <col min="7426" max="7426" width="3.8984375" style="126" customWidth="1"/>
    <col min="7427" max="7427" width="13.09765625" style="126" customWidth="1"/>
    <col min="7428" max="7428" width="10.3984375" style="126" customWidth="1"/>
    <col min="7429" max="7429" width="14.59765625" style="126" customWidth="1"/>
    <col min="7430" max="7430" width="41.59765625" style="126" customWidth="1"/>
    <col min="7431" max="7432" width="8.69921875" style="126"/>
    <col min="7433" max="7434" width="0" style="126" hidden="1" customWidth="1"/>
    <col min="7435" max="7680" width="8.69921875" style="126"/>
    <col min="7681" max="7681" width="18.59765625" style="126" customWidth="1"/>
    <col min="7682" max="7682" width="3.8984375" style="126" customWidth="1"/>
    <col min="7683" max="7683" width="13.09765625" style="126" customWidth="1"/>
    <col min="7684" max="7684" width="10.3984375" style="126" customWidth="1"/>
    <col min="7685" max="7685" width="14.59765625" style="126" customWidth="1"/>
    <col min="7686" max="7686" width="41.59765625" style="126" customWidth="1"/>
    <col min="7687" max="7688" width="8.69921875" style="126"/>
    <col min="7689" max="7690" width="0" style="126" hidden="1" customWidth="1"/>
    <col min="7691" max="7936" width="8.69921875" style="126"/>
    <col min="7937" max="7937" width="18.59765625" style="126" customWidth="1"/>
    <col min="7938" max="7938" width="3.8984375" style="126" customWidth="1"/>
    <col min="7939" max="7939" width="13.09765625" style="126" customWidth="1"/>
    <col min="7940" max="7940" width="10.3984375" style="126" customWidth="1"/>
    <col min="7941" max="7941" width="14.59765625" style="126" customWidth="1"/>
    <col min="7942" max="7942" width="41.59765625" style="126" customWidth="1"/>
    <col min="7943" max="7944" width="8.69921875" style="126"/>
    <col min="7945" max="7946" width="0" style="126" hidden="1" customWidth="1"/>
    <col min="7947" max="8192" width="8.69921875" style="126"/>
    <col min="8193" max="8193" width="18.59765625" style="126" customWidth="1"/>
    <col min="8194" max="8194" width="3.8984375" style="126" customWidth="1"/>
    <col min="8195" max="8195" width="13.09765625" style="126" customWidth="1"/>
    <col min="8196" max="8196" width="10.3984375" style="126" customWidth="1"/>
    <col min="8197" max="8197" width="14.59765625" style="126" customWidth="1"/>
    <col min="8198" max="8198" width="41.59765625" style="126" customWidth="1"/>
    <col min="8199" max="8200" width="8.69921875" style="126"/>
    <col min="8201" max="8202" width="0" style="126" hidden="1" customWidth="1"/>
    <col min="8203" max="8448" width="8.69921875" style="126"/>
    <col min="8449" max="8449" width="18.59765625" style="126" customWidth="1"/>
    <col min="8450" max="8450" width="3.8984375" style="126" customWidth="1"/>
    <col min="8451" max="8451" width="13.09765625" style="126" customWidth="1"/>
    <col min="8452" max="8452" width="10.3984375" style="126" customWidth="1"/>
    <col min="8453" max="8453" width="14.59765625" style="126" customWidth="1"/>
    <col min="8454" max="8454" width="41.59765625" style="126" customWidth="1"/>
    <col min="8455" max="8456" width="8.69921875" style="126"/>
    <col min="8457" max="8458" width="0" style="126" hidden="1" customWidth="1"/>
    <col min="8459" max="8704" width="8.69921875" style="126"/>
    <col min="8705" max="8705" width="18.59765625" style="126" customWidth="1"/>
    <col min="8706" max="8706" width="3.8984375" style="126" customWidth="1"/>
    <col min="8707" max="8707" width="13.09765625" style="126" customWidth="1"/>
    <col min="8708" max="8708" width="10.3984375" style="126" customWidth="1"/>
    <col min="8709" max="8709" width="14.59765625" style="126" customWidth="1"/>
    <col min="8710" max="8710" width="41.59765625" style="126" customWidth="1"/>
    <col min="8711" max="8712" width="8.69921875" style="126"/>
    <col min="8713" max="8714" width="0" style="126" hidden="1" customWidth="1"/>
    <col min="8715" max="8960" width="8.69921875" style="126"/>
    <col min="8961" max="8961" width="18.59765625" style="126" customWidth="1"/>
    <col min="8962" max="8962" width="3.8984375" style="126" customWidth="1"/>
    <col min="8963" max="8963" width="13.09765625" style="126" customWidth="1"/>
    <col min="8964" max="8964" width="10.3984375" style="126" customWidth="1"/>
    <col min="8965" max="8965" width="14.59765625" style="126" customWidth="1"/>
    <col min="8966" max="8966" width="41.59765625" style="126" customWidth="1"/>
    <col min="8967" max="8968" width="8.69921875" style="126"/>
    <col min="8969" max="8970" width="0" style="126" hidden="1" customWidth="1"/>
    <col min="8971" max="9216" width="8.69921875" style="126"/>
    <col min="9217" max="9217" width="18.59765625" style="126" customWidth="1"/>
    <col min="9218" max="9218" width="3.8984375" style="126" customWidth="1"/>
    <col min="9219" max="9219" width="13.09765625" style="126" customWidth="1"/>
    <col min="9220" max="9220" width="10.3984375" style="126" customWidth="1"/>
    <col min="9221" max="9221" width="14.59765625" style="126" customWidth="1"/>
    <col min="9222" max="9222" width="41.59765625" style="126" customWidth="1"/>
    <col min="9223" max="9224" width="8.69921875" style="126"/>
    <col min="9225" max="9226" width="0" style="126" hidden="1" customWidth="1"/>
    <col min="9227" max="9472" width="8.69921875" style="126"/>
    <col min="9473" max="9473" width="18.59765625" style="126" customWidth="1"/>
    <col min="9474" max="9474" width="3.8984375" style="126" customWidth="1"/>
    <col min="9475" max="9475" width="13.09765625" style="126" customWidth="1"/>
    <col min="9476" max="9476" width="10.3984375" style="126" customWidth="1"/>
    <col min="9477" max="9477" width="14.59765625" style="126" customWidth="1"/>
    <col min="9478" max="9478" width="41.59765625" style="126" customWidth="1"/>
    <col min="9479" max="9480" width="8.69921875" style="126"/>
    <col min="9481" max="9482" width="0" style="126" hidden="1" customWidth="1"/>
    <col min="9483" max="9728" width="8.69921875" style="126"/>
    <col min="9729" max="9729" width="18.59765625" style="126" customWidth="1"/>
    <col min="9730" max="9730" width="3.8984375" style="126" customWidth="1"/>
    <col min="9731" max="9731" width="13.09765625" style="126" customWidth="1"/>
    <col min="9732" max="9732" width="10.3984375" style="126" customWidth="1"/>
    <col min="9733" max="9733" width="14.59765625" style="126" customWidth="1"/>
    <col min="9734" max="9734" width="41.59765625" style="126" customWidth="1"/>
    <col min="9735" max="9736" width="8.69921875" style="126"/>
    <col min="9737" max="9738" width="0" style="126" hidden="1" customWidth="1"/>
    <col min="9739" max="9984" width="8.69921875" style="126"/>
    <col min="9985" max="9985" width="18.59765625" style="126" customWidth="1"/>
    <col min="9986" max="9986" width="3.8984375" style="126" customWidth="1"/>
    <col min="9987" max="9987" width="13.09765625" style="126" customWidth="1"/>
    <col min="9988" max="9988" width="10.3984375" style="126" customWidth="1"/>
    <col min="9989" max="9989" width="14.59765625" style="126" customWidth="1"/>
    <col min="9990" max="9990" width="41.59765625" style="126" customWidth="1"/>
    <col min="9991" max="9992" width="8.69921875" style="126"/>
    <col min="9993" max="9994" width="0" style="126" hidden="1" customWidth="1"/>
    <col min="9995" max="10240" width="8.69921875" style="126"/>
    <col min="10241" max="10241" width="18.59765625" style="126" customWidth="1"/>
    <col min="10242" max="10242" width="3.8984375" style="126" customWidth="1"/>
    <col min="10243" max="10243" width="13.09765625" style="126" customWidth="1"/>
    <col min="10244" max="10244" width="10.3984375" style="126" customWidth="1"/>
    <col min="10245" max="10245" width="14.59765625" style="126" customWidth="1"/>
    <col min="10246" max="10246" width="41.59765625" style="126" customWidth="1"/>
    <col min="10247" max="10248" width="8.69921875" style="126"/>
    <col min="10249" max="10250" width="0" style="126" hidden="1" customWidth="1"/>
    <col min="10251" max="10496" width="8.69921875" style="126"/>
    <col min="10497" max="10497" width="18.59765625" style="126" customWidth="1"/>
    <col min="10498" max="10498" width="3.8984375" style="126" customWidth="1"/>
    <col min="10499" max="10499" width="13.09765625" style="126" customWidth="1"/>
    <col min="10500" max="10500" width="10.3984375" style="126" customWidth="1"/>
    <col min="10501" max="10501" width="14.59765625" style="126" customWidth="1"/>
    <col min="10502" max="10502" width="41.59765625" style="126" customWidth="1"/>
    <col min="10503" max="10504" width="8.69921875" style="126"/>
    <col min="10505" max="10506" width="0" style="126" hidden="1" customWidth="1"/>
    <col min="10507" max="10752" width="8.69921875" style="126"/>
    <col min="10753" max="10753" width="18.59765625" style="126" customWidth="1"/>
    <col min="10754" max="10754" width="3.8984375" style="126" customWidth="1"/>
    <col min="10755" max="10755" width="13.09765625" style="126" customWidth="1"/>
    <col min="10756" max="10756" width="10.3984375" style="126" customWidth="1"/>
    <col min="10757" max="10757" width="14.59765625" style="126" customWidth="1"/>
    <col min="10758" max="10758" width="41.59765625" style="126" customWidth="1"/>
    <col min="10759" max="10760" width="8.69921875" style="126"/>
    <col min="10761" max="10762" width="0" style="126" hidden="1" customWidth="1"/>
    <col min="10763" max="11008" width="8.69921875" style="126"/>
    <col min="11009" max="11009" width="18.59765625" style="126" customWidth="1"/>
    <col min="11010" max="11010" width="3.8984375" style="126" customWidth="1"/>
    <col min="11011" max="11011" width="13.09765625" style="126" customWidth="1"/>
    <col min="11012" max="11012" width="10.3984375" style="126" customWidth="1"/>
    <col min="11013" max="11013" width="14.59765625" style="126" customWidth="1"/>
    <col min="11014" max="11014" width="41.59765625" style="126" customWidth="1"/>
    <col min="11015" max="11016" width="8.69921875" style="126"/>
    <col min="11017" max="11018" width="0" style="126" hidden="1" customWidth="1"/>
    <col min="11019" max="11264" width="8.69921875" style="126"/>
    <col min="11265" max="11265" width="18.59765625" style="126" customWidth="1"/>
    <col min="11266" max="11266" width="3.8984375" style="126" customWidth="1"/>
    <col min="11267" max="11267" width="13.09765625" style="126" customWidth="1"/>
    <col min="11268" max="11268" width="10.3984375" style="126" customWidth="1"/>
    <col min="11269" max="11269" width="14.59765625" style="126" customWidth="1"/>
    <col min="11270" max="11270" width="41.59765625" style="126" customWidth="1"/>
    <col min="11271" max="11272" width="8.69921875" style="126"/>
    <col min="11273" max="11274" width="0" style="126" hidden="1" customWidth="1"/>
    <col min="11275" max="11520" width="8.69921875" style="126"/>
    <col min="11521" max="11521" width="18.59765625" style="126" customWidth="1"/>
    <col min="11522" max="11522" width="3.8984375" style="126" customWidth="1"/>
    <col min="11523" max="11523" width="13.09765625" style="126" customWidth="1"/>
    <col min="11524" max="11524" width="10.3984375" style="126" customWidth="1"/>
    <col min="11525" max="11525" width="14.59765625" style="126" customWidth="1"/>
    <col min="11526" max="11526" width="41.59765625" style="126" customWidth="1"/>
    <col min="11527" max="11528" width="8.69921875" style="126"/>
    <col min="11529" max="11530" width="0" style="126" hidden="1" customWidth="1"/>
    <col min="11531" max="11776" width="8.69921875" style="126"/>
    <col min="11777" max="11777" width="18.59765625" style="126" customWidth="1"/>
    <col min="11778" max="11778" width="3.8984375" style="126" customWidth="1"/>
    <col min="11779" max="11779" width="13.09765625" style="126" customWidth="1"/>
    <col min="11780" max="11780" width="10.3984375" style="126" customWidth="1"/>
    <col min="11781" max="11781" width="14.59765625" style="126" customWidth="1"/>
    <col min="11782" max="11782" width="41.59765625" style="126" customWidth="1"/>
    <col min="11783" max="11784" width="8.69921875" style="126"/>
    <col min="11785" max="11786" width="0" style="126" hidden="1" customWidth="1"/>
    <col min="11787" max="12032" width="8.69921875" style="126"/>
    <col min="12033" max="12033" width="18.59765625" style="126" customWidth="1"/>
    <col min="12034" max="12034" width="3.8984375" style="126" customWidth="1"/>
    <col min="12035" max="12035" width="13.09765625" style="126" customWidth="1"/>
    <col min="12036" max="12036" width="10.3984375" style="126" customWidth="1"/>
    <col min="12037" max="12037" width="14.59765625" style="126" customWidth="1"/>
    <col min="12038" max="12038" width="41.59765625" style="126" customWidth="1"/>
    <col min="12039" max="12040" width="8.69921875" style="126"/>
    <col min="12041" max="12042" width="0" style="126" hidden="1" customWidth="1"/>
    <col min="12043" max="12288" width="8.69921875" style="126"/>
    <col min="12289" max="12289" width="18.59765625" style="126" customWidth="1"/>
    <col min="12290" max="12290" width="3.8984375" style="126" customWidth="1"/>
    <col min="12291" max="12291" width="13.09765625" style="126" customWidth="1"/>
    <col min="12292" max="12292" width="10.3984375" style="126" customWidth="1"/>
    <col min="12293" max="12293" width="14.59765625" style="126" customWidth="1"/>
    <col min="12294" max="12294" width="41.59765625" style="126" customWidth="1"/>
    <col min="12295" max="12296" width="8.69921875" style="126"/>
    <col min="12297" max="12298" width="0" style="126" hidden="1" customWidth="1"/>
    <col min="12299" max="12544" width="8.69921875" style="126"/>
    <col min="12545" max="12545" width="18.59765625" style="126" customWidth="1"/>
    <col min="12546" max="12546" width="3.8984375" style="126" customWidth="1"/>
    <col min="12547" max="12547" width="13.09765625" style="126" customWidth="1"/>
    <col min="12548" max="12548" width="10.3984375" style="126" customWidth="1"/>
    <col min="12549" max="12549" width="14.59765625" style="126" customWidth="1"/>
    <col min="12550" max="12550" width="41.59765625" style="126" customWidth="1"/>
    <col min="12551" max="12552" width="8.69921875" style="126"/>
    <col min="12553" max="12554" width="0" style="126" hidden="1" customWidth="1"/>
    <col min="12555" max="12800" width="8.69921875" style="126"/>
    <col min="12801" max="12801" width="18.59765625" style="126" customWidth="1"/>
    <col min="12802" max="12802" width="3.8984375" style="126" customWidth="1"/>
    <col min="12803" max="12803" width="13.09765625" style="126" customWidth="1"/>
    <col min="12804" max="12804" width="10.3984375" style="126" customWidth="1"/>
    <col min="12805" max="12805" width="14.59765625" style="126" customWidth="1"/>
    <col min="12806" max="12806" width="41.59765625" style="126" customWidth="1"/>
    <col min="12807" max="12808" width="8.69921875" style="126"/>
    <col min="12809" max="12810" width="0" style="126" hidden="1" customWidth="1"/>
    <col min="12811" max="13056" width="8.69921875" style="126"/>
    <col min="13057" max="13057" width="18.59765625" style="126" customWidth="1"/>
    <col min="13058" max="13058" width="3.8984375" style="126" customWidth="1"/>
    <col min="13059" max="13059" width="13.09765625" style="126" customWidth="1"/>
    <col min="13060" max="13060" width="10.3984375" style="126" customWidth="1"/>
    <col min="13061" max="13061" width="14.59765625" style="126" customWidth="1"/>
    <col min="13062" max="13062" width="41.59765625" style="126" customWidth="1"/>
    <col min="13063" max="13064" width="8.69921875" style="126"/>
    <col min="13065" max="13066" width="0" style="126" hidden="1" customWidth="1"/>
    <col min="13067" max="13312" width="8.69921875" style="126"/>
    <col min="13313" max="13313" width="18.59765625" style="126" customWidth="1"/>
    <col min="13314" max="13314" width="3.8984375" style="126" customWidth="1"/>
    <col min="13315" max="13315" width="13.09765625" style="126" customWidth="1"/>
    <col min="13316" max="13316" width="10.3984375" style="126" customWidth="1"/>
    <col min="13317" max="13317" width="14.59765625" style="126" customWidth="1"/>
    <col min="13318" max="13318" width="41.59765625" style="126" customWidth="1"/>
    <col min="13319" max="13320" width="8.69921875" style="126"/>
    <col min="13321" max="13322" width="0" style="126" hidden="1" customWidth="1"/>
    <col min="13323" max="13568" width="8.69921875" style="126"/>
    <col min="13569" max="13569" width="18.59765625" style="126" customWidth="1"/>
    <col min="13570" max="13570" width="3.8984375" style="126" customWidth="1"/>
    <col min="13571" max="13571" width="13.09765625" style="126" customWidth="1"/>
    <col min="13572" max="13572" width="10.3984375" style="126" customWidth="1"/>
    <col min="13573" max="13573" width="14.59765625" style="126" customWidth="1"/>
    <col min="13574" max="13574" width="41.59765625" style="126" customWidth="1"/>
    <col min="13575" max="13576" width="8.69921875" style="126"/>
    <col min="13577" max="13578" width="0" style="126" hidden="1" customWidth="1"/>
    <col min="13579" max="13824" width="8.69921875" style="126"/>
    <col min="13825" max="13825" width="18.59765625" style="126" customWidth="1"/>
    <col min="13826" max="13826" width="3.8984375" style="126" customWidth="1"/>
    <col min="13827" max="13827" width="13.09765625" style="126" customWidth="1"/>
    <col min="13828" max="13828" width="10.3984375" style="126" customWidth="1"/>
    <col min="13829" max="13829" width="14.59765625" style="126" customWidth="1"/>
    <col min="13830" max="13830" width="41.59765625" style="126" customWidth="1"/>
    <col min="13831" max="13832" width="8.69921875" style="126"/>
    <col min="13833" max="13834" width="0" style="126" hidden="1" customWidth="1"/>
    <col min="13835" max="14080" width="8.69921875" style="126"/>
    <col min="14081" max="14081" width="18.59765625" style="126" customWidth="1"/>
    <col min="14082" max="14082" width="3.8984375" style="126" customWidth="1"/>
    <col min="14083" max="14083" width="13.09765625" style="126" customWidth="1"/>
    <col min="14084" max="14084" width="10.3984375" style="126" customWidth="1"/>
    <col min="14085" max="14085" width="14.59765625" style="126" customWidth="1"/>
    <col min="14086" max="14086" width="41.59765625" style="126" customWidth="1"/>
    <col min="14087" max="14088" width="8.69921875" style="126"/>
    <col min="14089" max="14090" width="0" style="126" hidden="1" customWidth="1"/>
    <col min="14091" max="14336" width="8.69921875" style="126"/>
    <col min="14337" max="14337" width="18.59765625" style="126" customWidth="1"/>
    <col min="14338" max="14338" width="3.8984375" style="126" customWidth="1"/>
    <col min="14339" max="14339" width="13.09765625" style="126" customWidth="1"/>
    <col min="14340" max="14340" width="10.3984375" style="126" customWidth="1"/>
    <col min="14341" max="14341" width="14.59765625" style="126" customWidth="1"/>
    <col min="14342" max="14342" width="41.59765625" style="126" customWidth="1"/>
    <col min="14343" max="14344" width="8.69921875" style="126"/>
    <col min="14345" max="14346" width="0" style="126" hidden="1" customWidth="1"/>
    <col min="14347" max="14592" width="8.69921875" style="126"/>
    <col min="14593" max="14593" width="18.59765625" style="126" customWidth="1"/>
    <col min="14594" max="14594" width="3.8984375" style="126" customWidth="1"/>
    <col min="14595" max="14595" width="13.09765625" style="126" customWidth="1"/>
    <col min="14596" max="14596" width="10.3984375" style="126" customWidth="1"/>
    <col min="14597" max="14597" width="14.59765625" style="126" customWidth="1"/>
    <col min="14598" max="14598" width="41.59765625" style="126" customWidth="1"/>
    <col min="14599" max="14600" width="8.69921875" style="126"/>
    <col min="14601" max="14602" width="0" style="126" hidden="1" customWidth="1"/>
    <col min="14603" max="14848" width="8.69921875" style="126"/>
    <col min="14849" max="14849" width="18.59765625" style="126" customWidth="1"/>
    <col min="14850" max="14850" width="3.8984375" style="126" customWidth="1"/>
    <col min="14851" max="14851" width="13.09765625" style="126" customWidth="1"/>
    <col min="14852" max="14852" width="10.3984375" style="126" customWidth="1"/>
    <col min="14853" max="14853" width="14.59765625" style="126" customWidth="1"/>
    <col min="14854" max="14854" width="41.59765625" style="126" customWidth="1"/>
    <col min="14855" max="14856" width="8.69921875" style="126"/>
    <col min="14857" max="14858" width="0" style="126" hidden="1" customWidth="1"/>
    <col min="14859" max="15104" width="8.69921875" style="126"/>
    <col min="15105" max="15105" width="18.59765625" style="126" customWidth="1"/>
    <col min="15106" max="15106" width="3.8984375" style="126" customWidth="1"/>
    <col min="15107" max="15107" width="13.09765625" style="126" customWidth="1"/>
    <col min="15108" max="15108" width="10.3984375" style="126" customWidth="1"/>
    <col min="15109" max="15109" width="14.59765625" style="126" customWidth="1"/>
    <col min="15110" max="15110" width="41.59765625" style="126" customWidth="1"/>
    <col min="15111" max="15112" width="8.69921875" style="126"/>
    <col min="15113" max="15114" width="0" style="126" hidden="1" customWidth="1"/>
    <col min="15115" max="15360" width="8.69921875" style="126"/>
    <col min="15361" max="15361" width="18.59765625" style="126" customWidth="1"/>
    <col min="15362" max="15362" width="3.8984375" style="126" customWidth="1"/>
    <col min="15363" max="15363" width="13.09765625" style="126" customWidth="1"/>
    <col min="15364" max="15364" width="10.3984375" style="126" customWidth="1"/>
    <col min="15365" max="15365" width="14.59765625" style="126" customWidth="1"/>
    <col min="15366" max="15366" width="41.59765625" style="126" customWidth="1"/>
    <col min="15367" max="15368" width="8.69921875" style="126"/>
    <col min="15369" max="15370" width="0" style="126" hidden="1" customWidth="1"/>
    <col min="15371" max="15616" width="8.69921875" style="126"/>
    <col min="15617" max="15617" width="18.59765625" style="126" customWidth="1"/>
    <col min="15618" max="15618" width="3.8984375" style="126" customWidth="1"/>
    <col min="15619" max="15619" width="13.09765625" style="126" customWidth="1"/>
    <col min="15620" max="15620" width="10.3984375" style="126" customWidth="1"/>
    <col min="15621" max="15621" width="14.59765625" style="126" customWidth="1"/>
    <col min="15622" max="15622" width="41.59765625" style="126" customWidth="1"/>
    <col min="15623" max="15624" width="8.69921875" style="126"/>
    <col min="15625" max="15626" width="0" style="126" hidden="1" customWidth="1"/>
    <col min="15627" max="15872" width="8.69921875" style="126"/>
    <col min="15873" max="15873" width="18.59765625" style="126" customWidth="1"/>
    <col min="15874" max="15874" width="3.8984375" style="126" customWidth="1"/>
    <col min="15875" max="15875" width="13.09765625" style="126" customWidth="1"/>
    <col min="15876" max="15876" width="10.3984375" style="126" customWidth="1"/>
    <col min="15877" max="15877" width="14.59765625" style="126" customWidth="1"/>
    <col min="15878" max="15878" width="41.59765625" style="126" customWidth="1"/>
    <col min="15879" max="15880" width="8.69921875" style="126"/>
    <col min="15881" max="15882" width="0" style="126" hidden="1" customWidth="1"/>
    <col min="15883" max="16128" width="8.69921875" style="126"/>
    <col min="16129" max="16129" width="18.59765625" style="126" customWidth="1"/>
    <col min="16130" max="16130" width="3.8984375" style="126" customWidth="1"/>
    <col min="16131" max="16131" width="13.09765625" style="126" customWidth="1"/>
    <col min="16132" max="16132" width="10.3984375" style="126" customWidth="1"/>
    <col min="16133" max="16133" width="14.59765625" style="126" customWidth="1"/>
    <col min="16134" max="16134" width="41.59765625" style="126" customWidth="1"/>
    <col min="16135" max="16136" width="8.69921875" style="126"/>
    <col min="16137" max="16138" width="0" style="126" hidden="1" customWidth="1"/>
    <col min="16139" max="16384" width="8.69921875" style="126"/>
  </cols>
  <sheetData>
    <row r="1" spans="1:10" ht="14.4">
      <c r="A1" s="436" t="s">
        <v>474</v>
      </c>
      <c r="B1" s="314"/>
      <c r="C1" s="314"/>
      <c r="D1" s="314"/>
      <c r="E1" s="314"/>
      <c r="F1" s="437" t="s">
        <v>475</v>
      </c>
      <c r="G1" s="314"/>
      <c r="H1" s="314"/>
      <c r="I1" s="314"/>
      <c r="J1" s="314"/>
    </row>
    <row r="2" spans="1:10" ht="23.4">
      <c r="A2" s="1701" t="s">
        <v>476</v>
      </c>
      <c r="B2" s="1701"/>
      <c r="C2" s="1701"/>
      <c r="D2" s="1701"/>
      <c r="E2" s="1701"/>
      <c r="F2" s="1701"/>
      <c r="G2" s="314"/>
      <c r="H2" s="314"/>
      <c r="I2" s="314"/>
      <c r="J2" s="314"/>
    </row>
    <row r="3" spans="1:10" ht="23.4">
      <c r="A3" s="438"/>
      <c r="B3" s="438"/>
      <c r="C3" s="438"/>
      <c r="D3" s="438"/>
      <c r="E3" s="438"/>
      <c r="F3" s="438"/>
      <c r="G3" s="314"/>
      <c r="H3" s="314"/>
      <c r="I3" s="314"/>
      <c r="J3" s="314"/>
    </row>
    <row r="4" spans="1:10" ht="14.4">
      <c r="A4" s="436"/>
      <c r="B4" s="436"/>
      <c r="C4" s="436"/>
      <c r="D4" s="436"/>
      <c r="E4" s="436"/>
      <c r="F4" s="439" t="s">
        <v>477</v>
      </c>
      <c r="G4" s="314"/>
      <c r="H4" s="314"/>
      <c r="I4" s="314"/>
      <c r="J4" s="314"/>
    </row>
    <row r="5" spans="1:10" ht="14.4">
      <c r="A5" s="436"/>
      <c r="B5" s="436"/>
      <c r="C5" s="436"/>
      <c r="D5" s="436"/>
      <c r="E5" s="436"/>
      <c r="F5" s="436"/>
      <c r="G5" s="314"/>
      <c r="H5" s="314"/>
      <c r="I5" s="314"/>
      <c r="J5" s="314"/>
    </row>
    <row r="6" spans="1:10" ht="14.4">
      <c r="A6" s="1702"/>
      <c r="B6" s="1702"/>
      <c r="C6" s="440" t="s">
        <v>478</v>
      </c>
      <c r="D6" s="440"/>
      <c r="E6" s="440"/>
      <c r="F6" s="440"/>
      <c r="G6" s="314"/>
      <c r="H6" s="314"/>
      <c r="I6" s="314" t="s">
        <v>479</v>
      </c>
      <c r="J6" s="314"/>
    </row>
    <row r="7" spans="1:10" ht="14.4">
      <c r="A7" s="436"/>
      <c r="B7" s="440"/>
      <c r="C7" s="440"/>
      <c r="D7" s="440"/>
      <c r="E7" s="440"/>
      <c r="F7" s="440"/>
      <c r="G7" s="314"/>
      <c r="H7" s="314"/>
      <c r="I7" s="314" t="s">
        <v>480</v>
      </c>
      <c r="J7" s="314"/>
    </row>
    <row r="8" spans="1:10" ht="14.4">
      <c r="A8" s="436"/>
      <c r="B8" s="436"/>
      <c r="C8" s="440" t="s">
        <v>481</v>
      </c>
      <c r="D8" s="1703"/>
      <c r="E8" s="1703"/>
      <c r="F8" s="1703"/>
      <c r="G8" s="314"/>
      <c r="H8" s="314"/>
      <c r="I8" s="314" t="s">
        <v>482</v>
      </c>
      <c r="J8" s="314"/>
    </row>
    <row r="9" spans="1:10" ht="14.4">
      <c r="A9" s="436"/>
      <c r="B9" s="436"/>
      <c r="C9" s="440" t="s">
        <v>483</v>
      </c>
      <c r="D9" s="1703"/>
      <c r="E9" s="1703"/>
      <c r="F9" s="1703"/>
      <c r="G9" s="314"/>
      <c r="H9" s="314"/>
      <c r="I9" s="314" t="s">
        <v>484</v>
      </c>
      <c r="J9" s="314"/>
    </row>
    <row r="10" spans="1:10" ht="14.4">
      <c r="A10" s="436"/>
      <c r="B10" s="436"/>
      <c r="C10" s="440" t="s">
        <v>485</v>
      </c>
      <c r="D10" s="1703"/>
      <c r="E10" s="1703"/>
      <c r="F10" s="440" t="s">
        <v>486</v>
      </c>
      <c r="G10" s="314"/>
      <c r="H10" s="314"/>
      <c r="I10" s="314" t="s">
        <v>487</v>
      </c>
      <c r="J10" s="314"/>
    </row>
    <row r="11" spans="1:10" ht="14.4">
      <c r="A11" s="436"/>
      <c r="B11" s="436"/>
      <c r="C11" s="440"/>
      <c r="D11" s="440"/>
      <c r="E11" s="440"/>
      <c r="F11" s="440"/>
      <c r="G11" s="314"/>
      <c r="H11" s="314"/>
      <c r="I11" s="314"/>
      <c r="J11" s="314"/>
    </row>
    <row r="12" spans="1:10" ht="15" thickBot="1">
      <c r="A12" s="436" t="s">
        <v>488</v>
      </c>
      <c r="B12" s="436"/>
      <c r="C12" s="436"/>
      <c r="D12" s="436"/>
      <c r="E12" s="436"/>
      <c r="F12" s="436"/>
      <c r="G12" s="314"/>
      <c r="H12" s="314"/>
      <c r="I12" s="314"/>
      <c r="J12" s="314"/>
    </row>
    <row r="13" spans="1:10" ht="15" thickTop="1">
      <c r="A13" s="441" t="s">
        <v>489</v>
      </c>
      <c r="B13" s="1699" t="s">
        <v>490</v>
      </c>
      <c r="C13" s="1699"/>
      <c r="D13" s="1699"/>
      <c r="E13" s="1699"/>
      <c r="F13" s="1700"/>
      <c r="G13" s="314"/>
      <c r="H13" s="314"/>
      <c r="I13" s="314"/>
      <c r="J13" s="314"/>
    </row>
    <row r="14" spans="1:10" ht="14.4">
      <c r="A14" s="442" t="s">
        <v>491</v>
      </c>
      <c r="B14" s="1705"/>
      <c r="C14" s="1705"/>
      <c r="D14" s="1705"/>
      <c r="E14" s="1705"/>
      <c r="F14" s="1706"/>
      <c r="G14" s="314"/>
      <c r="H14" s="314"/>
      <c r="I14" s="314"/>
      <c r="J14" s="314"/>
    </row>
    <row r="15" spans="1:10" ht="14.4">
      <c r="A15" s="1707" t="s">
        <v>492</v>
      </c>
      <c r="B15" s="1709"/>
      <c r="C15" s="1710"/>
      <c r="D15" s="1710"/>
      <c r="E15" s="1710"/>
      <c r="F15" s="1711"/>
      <c r="G15" s="314"/>
      <c r="H15" s="314"/>
      <c r="I15" s="314"/>
      <c r="J15" s="314"/>
    </row>
    <row r="16" spans="1:10" ht="14.4">
      <c r="A16" s="1708"/>
      <c r="B16" s="1712" t="s">
        <v>493</v>
      </c>
      <c r="C16" s="1713"/>
      <c r="D16" s="1713"/>
      <c r="E16" s="1713"/>
      <c r="F16" s="1714"/>
      <c r="G16" s="314"/>
      <c r="H16" s="314"/>
      <c r="I16" s="314"/>
      <c r="J16" s="314"/>
    </row>
    <row r="17" spans="1:10" ht="14.4">
      <c r="A17" s="443" t="s">
        <v>494</v>
      </c>
      <c r="B17" s="444" t="s">
        <v>495</v>
      </c>
      <c r="C17" s="445"/>
      <c r="D17" s="445"/>
      <c r="E17" s="445"/>
      <c r="F17" s="446"/>
      <c r="G17" s="314"/>
      <c r="H17" s="314"/>
      <c r="I17" s="314"/>
      <c r="J17" s="314"/>
    </row>
    <row r="18" spans="1:10" ht="14.4">
      <c r="A18" s="1715" t="s">
        <v>496</v>
      </c>
      <c r="B18" s="447" t="s">
        <v>497</v>
      </c>
      <c r="C18" s="448"/>
      <c r="D18" s="1717"/>
      <c r="E18" s="1717"/>
      <c r="F18" s="449"/>
      <c r="G18" s="314"/>
      <c r="H18" s="314"/>
      <c r="I18" s="314"/>
      <c r="J18" s="314"/>
    </row>
    <row r="19" spans="1:10">
      <c r="A19" s="1715"/>
      <c r="B19" s="1718"/>
      <c r="C19" s="1719"/>
      <c r="D19" s="1719"/>
      <c r="E19" s="1719"/>
      <c r="F19" s="1720"/>
      <c r="G19" s="314"/>
      <c r="H19" s="314"/>
      <c r="I19" s="314"/>
      <c r="J19" s="314"/>
    </row>
    <row r="20" spans="1:10" ht="13.8" thickBot="1">
      <c r="A20" s="1716"/>
      <c r="B20" s="1721"/>
      <c r="C20" s="1722"/>
      <c r="D20" s="1722"/>
      <c r="E20" s="1722"/>
      <c r="F20" s="1723"/>
      <c r="G20" s="314"/>
      <c r="H20" s="314"/>
      <c r="I20" s="314"/>
      <c r="J20" s="314"/>
    </row>
    <row r="21" spans="1:10" ht="15.6" thickTop="1" thickBot="1">
      <c r="A21" s="450"/>
      <c r="B21" s="451"/>
      <c r="C21" s="451"/>
      <c r="D21" s="451"/>
      <c r="E21" s="451"/>
      <c r="F21" s="451"/>
      <c r="G21" s="314"/>
      <c r="H21" s="314"/>
      <c r="I21" s="314"/>
      <c r="J21" s="314"/>
    </row>
    <row r="22" spans="1:10" ht="15" thickTop="1">
      <c r="A22" s="1724" t="s">
        <v>498</v>
      </c>
      <c r="B22" s="1726"/>
      <c r="C22" s="1727"/>
      <c r="D22" s="1727"/>
      <c r="E22" s="1727"/>
      <c r="F22" s="1728"/>
      <c r="G22" s="314"/>
      <c r="H22" s="314"/>
      <c r="I22" s="314"/>
      <c r="J22" s="314"/>
    </row>
    <row r="23" spans="1:10" ht="14.4">
      <c r="A23" s="1725"/>
      <c r="B23" s="1729" t="s">
        <v>499</v>
      </c>
      <c r="C23" s="1730"/>
      <c r="D23" s="1730"/>
      <c r="E23" s="1730"/>
      <c r="F23" s="1731"/>
      <c r="G23" s="314"/>
      <c r="H23" s="314"/>
      <c r="I23" s="314"/>
      <c r="J23" s="314"/>
    </row>
    <row r="24" spans="1:10">
      <c r="A24" s="1715" t="s">
        <v>500</v>
      </c>
      <c r="B24" s="1709" t="s">
        <v>501</v>
      </c>
      <c r="C24" s="1710"/>
      <c r="D24" s="1710"/>
      <c r="E24" s="1710"/>
      <c r="F24" s="1711"/>
      <c r="G24" s="314"/>
      <c r="H24" s="314"/>
      <c r="I24" s="314"/>
      <c r="J24" s="314"/>
    </row>
    <row r="25" spans="1:10" ht="13.8" thickBot="1">
      <c r="A25" s="1732"/>
      <c r="B25" s="1721"/>
      <c r="C25" s="1722"/>
      <c r="D25" s="1722"/>
      <c r="E25" s="1722"/>
      <c r="F25" s="1723"/>
      <c r="G25" s="314"/>
      <c r="H25" s="314"/>
      <c r="I25" s="314"/>
      <c r="J25" s="314"/>
    </row>
    <row r="26" spans="1:10" ht="13.8" thickTop="1">
      <c r="A26" s="314"/>
      <c r="B26" s="314"/>
      <c r="C26" s="314"/>
      <c r="D26" s="314"/>
      <c r="E26" s="314"/>
      <c r="F26" s="314"/>
      <c r="G26" s="314"/>
      <c r="H26" s="314"/>
      <c r="I26" s="314"/>
      <c r="J26" s="314"/>
    </row>
    <row r="27" spans="1:10">
      <c r="A27" s="314" t="s">
        <v>502</v>
      </c>
      <c r="B27" s="314"/>
      <c r="C27" s="314"/>
      <c r="D27" s="314"/>
      <c r="E27" s="314"/>
      <c r="F27" s="314"/>
      <c r="G27" s="314"/>
      <c r="H27" s="314"/>
      <c r="I27" s="314"/>
      <c r="J27" s="314"/>
    </row>
    <row r="28" spans="1:10" ht="27.75" customHeight="1">
      <c r="A28" s="1704" t="s">
        <v>503</v>
      </c>
      <c r="B28" s="1704"/>
      <c r="C28" s="1704"/>
      <c r="D28" s="1704"/>
      <c r="E28" s="1704"/>
      <c r="F28" s="1704"/>
      <c r="G28" s="314"/>
      <c r="H28" s="314"/>
      <c r="I28" s="314"/>
      <c r="J28" s="314"/>
    </row>
    <row r="29" spans="1:10" ht="13.5" customHeight="1">
      <c r="A29" s="314" t="s">
        <v>504</v>
      </c>
      <c r="B29" s="314"/>
      <c r="C29" s="314"/>
      <c r="D29" s="314"/>
      <c r="E29" s="314"/>
      <c r="F29" s="314"/>
      <c r="G29" s="314"/>
      <c r="H29" s="314"/>
      <c r="I29" s="314"/>
      <c r="J29" s="314"/>
    </row>
    <row r="30" spans="1:10">
      <c r="A30" s="314" t="s">
        <v>505</v>
      </c>
      <c r="B30" s="314"/>
      <c r="C30" s="314"/>
      <c r="D30" s="314"/>
      <c r="E30" s="314"/>
      <c r="F30" s="314"/>
      <c r="G30" s="314"/>
      <c r="H30" s="314"/>
      <c r="I30" s="314"/>
      <c r="J30" s="314"/>
    </row>
    <row r="31" spans="1:10">
      <c r="A31" s="314" t="s">
        <v>506</v>
      </c>
      <c r="B31" s="314"/>
      <c r="C31" s="314"/>
      <c r="D31" s="314"/>
      <c r="E31" s="314"/>
      <c r="F31" s="314"/>
      <c r="G31" s="314"/>
      <c r="H31" s="314"/>
      <c r="I31" s="314"/>
      <c r="J31" s="314"/>
    </row>
  </sheetData>
  <sheetProtection algorithmName="SHA-512" hashValue="U9pqXUSs3jAfQsu1a2KpwcKBNuMnDei9y3hoeU7KFdtRI+2flt6r3sqjO9Slc6Jv4ybeT2PS86J3/wIxuM0VRg==" saltValue="k+HFBv94v8A9B31ML6bX2A==" spinCount="100000" sheet="1" objects="1" scenarios="1"/>
  <mergeCells count="19">
    <mergeCell ref="A28:F28"/>
    <mergeCell ref="B14:F14"/>
    <mergeCell ref="A15:A16"/>
    <mergeCell ref="B15:F15"/>
    <mergeCell ref="B16:F16"/>
    <mergeCell ref="A18:A20"/>
    <mergeCell ref="D18:E18"/>
    <mergeCell ref="B19:F20"/>
    <mergeCell ref="A22:A23"/>
    <mergeCell ref="B22:F22"/>
    <mergeCell ref="B23:F23"/>
    <mergeCell ref="A24:A25"/>
    <mergeCell ref="B24:F25"/>
    <mergeCell ref="B13:F13"/>
    <mergeCell ref="A2:F2"/>
    <mergeCell ref="A6:B6"/>
    <mergeCell ref="D8:F8"/>
    <mergeCell ref="D9:F9"/>
    <mergeCell ref="D10:E10"/>
  </mergeCells>
  <phoneticPr fontId="3"/>
  <dataValidations count="1">
    <dataValidation type="list" allowBlank="1" showInputMessage="1" showErrorMessage="1" sqref="A6:B6 IW6:IX6 SS6:ST6 ACO6:ACP6 AMK6:AML6 AWG6:AWH6 BGC6:BGD6 BPY6:BPZ6 BZU6:BZV6 CJQ6:CJR6 CTM6:CTN6 DDI6:DDJ6 DNE6:DNF6 DXA6:DXB6 EGW6:EGX6 EQS6:EQT6 FAO6:FAP6 FKK6:FKL6 FUG6:FUH6 GEC6:GED6 GNY6:GNZ6 GXU6:GXV6 HHQ6:HHR6 HRM6:HRN6 IBI6:IBJ6 ILE6:ILF6 IVA6:IVB6 JEW6:JEX6 JOS6:JOT6 JYO6:JYP6 KIK6:KIL6 KSG6:KSH6 LCC6:LCD6 LLY6:LLZ6 LVU6:LVV6 MFQ6:MFR6 MPM6:MPN6 MZI6:MZJ6 NJE6:NJF6 NTA6:NTB6 OCW6:OCX6 OMS6:OMT6 OWO6:OWP6 PGK6:PGL6 PQG6:PQH6 QAC6:QAD6 QJY6:QJZ6 QTU6:QTV6 RDQ6:RDR6 RNM6:RNN6 RXI6:RXJ6 SHE6:SHF6 SRA6:SRB6 TAW6:TAX6 TKS6:TKT6 TUO6:TUP6 UEK6:UEL6 UOG6:UOH6 UYC6:UYD6 VHY6:VHZ6 VRU6:VRV6 WBQ6:WBR6 WLM6:WLN6 WVI6:WVJ6 A65542:B65542 IW65542:IX65542 SS65542:ST65542 ACO65542:ACP65542 AMK65542:AML65542 AWG65542:AWH65542 BGC65542:BGD65542 BPY65542:BPZ65542 BZU65542:BZV65542 CJQ65542:CJR65542 CTM65542:CTN65542 DDI65542:DDJ65542 DNE65542:DNF65542 DXA65542:DXB65542 EGW65542:EGX65542 EQS65542:EQT65542 FAO65542:FAP65542 FKK65542:FKL65542 FUG65542:FUH65542 GEC65542:GED65542 GNY65542:GNZ65542 GXU65542:GXV65542 HHQ65542:HHR65542 HRM65542:HRN65542 IBI65542:IBJ65542 ILE65542:ILF65542 IVA65542:IVB65542 JEW65542:JEX65542 JOS65542:JOT65542 JYO65542:JYP65542 KIK65542:KIL65542 KSG65542:KSH65542 LCC65542:LCD65542 LLY65542:LLZ65542 LVU65542:LVV65542 MFQ65542:MFR65542 MPM65542:MPN65542 MZI65542:MZJ65542 NJE65542:NJF65542 NTA65542:NTB65542 OCW65542:OCX65542 OMS65542:OMT65542 OWO65542:OWP65542 PGK65542:PGL65542 PQG65542:PQH65542 QAC65542:QAD65542 QJY65542:QJZ65542 QTU65542:QTV65542 RDQ65542:RDR65542 RNM65542:RNN65542 RXI65542:RXJ65542 SHE65542:SHF65542 SRA65542:SRB65542 TAW65542:TAX65542 TKS65542:TKT65542 TUO65542:TUP65542 UEK65542:UEL65542 UOG65542:UOH65542 UYC65542:UYD65542 VHY65542:VHZ65542 VRU65542:VRV65542 WBQ65542:WBR65542 WLM65542:WLN65542 WVI65542:WVJ65542 A131078:B131078 IW131078:IX131078 SS131078:ST131078 ACO131078:ACP131078 AMK131078:AML131078 AWG131078:AWH131078 BGC131078:BGD131078 BPY131078:BPZ131078 BZU131078:BZV131078 CJQ131078:CJR131078 CTM131078:CTN131078 DDI131078:DDJ131078 DNE131078:DNF131078 DXA131078:DXB131078 EGW131078:EGX131078 EQS131078:EQT131078 FAO131078:FAP131078 FKK131078:FKL131078 FUG131078:FUH131078 GEC131078:GED131078 GNY131078:GNZ131078 GXU131078:GXV131078 HHQ131078:HHR131078 HRM131078:HRN131078 IBI131078:IBJ131078 ILE131078:ILF131078 IVA131078:IVB131078 JEW131078:JEX131078 JOS131078:JOT131078 JYO131078:JYP131078 KIK131078:KIL131078 KSG131078:KSH131078 LCC131078:LCD131078 LLY131078:LLZ131078 LVU131078:LVV131078 MFQ131078:MFR131078 MPM131078:MPN131078 MZI131078:MZJ131078 NJE131078:NJF131078 NTA131078:NTB131078 OCW131078:OCX131078 OMS131078:OMT131078 OWO131078:OWP131078 PGK131078:PGL131078 PQG131078:PQH131078 QAC131078:QAD131078 QJY131078:QJZ131078 QTU131078:QTV131078 RDQ131078:RDR131078 RNM131078:RNN131078 RXI131078:RXJ131078 SHE131078:SHF131078 SRA131078:SRB131078 TAW131078:TAX131078 TKS131078:TKT131078 TUO131078:TUP131078 UEK131078:UEL131078 UOG131078:UOH131078 UYC131078:UYD131078 VHY131078:VHZ131078 VRU131078:VRV131078 WBQ131078:WBR131078 WLM131078:WLN131078 WVI131078:WVJ131078 A196614:B196614 IW196614:IX196614 SS196614:ST196614 ACO196614:ACP196614 AMK196614:AML196614 AWG196614:AWH196614 BGC196614:BGD196614 BPY196614:BPZ196614 BZU196614:BZV196614 CJQ196614:CJR196614 CTM196614:CTN196614 DDI196614:DDJ196614 DNE196614:DNF196614 DXA196614:DXB196614 EGW196614:EGX196614 EQS196614:EQT196614 FAO196614:FAP196614 FKK196614:FKL196614 FUG196614:FUH196614 GEC196614:GED196614 GNY196614:GNZ196614 GXU196614:GXV196614 HHQ196614:HHR196614 HRM196614:HRN196614 IBI196614:IBJ196614 ILE196614:ILF196614 IVA196614:IVB196614 JEW196614:JEX196614 JOS196614:JOT196614 JYO196614:JYP196614 KIK196614:KIL196614 KSG196614:KSH196614 LCC196614:LCD196614 LLY196614:LLZ196614 LVU196614:LVV196614 MFQ196614:MFR196614 MPM196614:MPN196614 MZI196614:MZJ196614 NJE196614:NJF196614 NTA196614:NTB196614 OCW196614:OCX196614 OMS196614:OMT196614 OWO196614:OWP196614 PGK196614:PGL196614 PQG196614:PQH196614 QAC196614:QAD196614 QJY196614:QJZ196614 QTU196614:QTV196614 RDQ196614:RDR196614 RNM196614:RNN196614 RXI196614:RXJ196614 SHE196614:SHF196614 SRA196614:SRB196614 TAW196614:TAX196614 TKS196614:TKT196614 TUO196614:TUP196614 UEK196614:UEL196614 UOG196614:UOH196614 UYC196614:UYD196614 VHY196614:VHZ196614 VRU196614:VRV196614 WBQ196614:WBR196614 WLM196614:WLN196614 WVI196614:WVJ196614 A262150:B262150 IW262150:IX262150 SS262150:ST262150 ACO262150:ACP262150 AMK262150:AML262150 AWG262150:AWH262150 BGC262150:BGD262150 BPY262150:BPZ262150 BZU262150:BZV262150 CJQ262150:CJR262150 CTM262150:CTN262150 DDI262150:DDJ262150 DNE262150:DNF262150 DXA262150:DXB262150 EGW262150:EGX262150 EQS262150:EQT262150 FAO262150:FAP262150 FKK262150:FKL262150 FUG262150:FUH262150 GEC262150:GED262150 GNY262150:GNZ262150 GXU262150:GXV262150 HHQ262150:HHR262150 HRM262150:HRN262150 IBI262150:IBJ262150 ILE262150:ILF262150 IVA262150:IVB262150 JEW262150:JEX262150 JOS262150:JOT262150 JYO262150:JYP262150 KIK262150:KIL262150 KSG262150:KSH262150 LCC262150:LCD262150 LLY262150:LLZ262150 LVU262150:LVV262150 MFQ262150:MFR262150 MPM262150:MPN262150 MZI262150:MZJ262150 NJE262150:NJF262150 NTA262150:NTB262150 OCW262150:OCX262150 OMS262150:OMT262150 OWO262150:OWP262150 PGK262150:PGL262150 PQG262150:PQH262150 QAC262150:QAD262150 QJY262150:QJZ262150 QTU262150:QTV262150 RDQ262150:RDR262150 RNM262150:RNN262150 RXI262150:RXJ262150 SHE262150:SHF262150 SRA262150:SRB262150 TAW262150:TAX262150 TKS262150:TKT262150 TUO262150:TUP262150 UEK262150:UEL262150 UOG262150:UOH262150 UYC262150:UYD262150 VHY262150:VHZ262150 VRU262150:VRV262150 WBQ262150:WBR262150 WLM262150:WLN262150 WVI262150:WVJ262150 A327686:B327686 IW327686:IX327686 SS327686:ST327686 ACO327686:ACP327686 AMK327686:AML327686 AWG327686:AWH327686 BGC327686:BGD327686 BPY327686:BPZ327686 BZU327686:BZV327686 CJQ327686:CJR327686 CTM327686:CTN327686 DDI327686:DDJ327686 DNE327686:DNF327686 DXA327686:DXB327686 EGW327686:EGX327686 EQS327686:EQT327686 FAO327686:FAP327686 FKK327686:FKL327686 FUG327686:FUH327686 GEC327686:GED327686 GNY327686:GNZ327686 GXU327686:GXV327686 HHQ327686:HHR327686 HRM327686:HRN327686 IBI327686:IBJ327686 ILE327686:ILF327686 IVA327686:IVB327686 JEW327686:JEX327686 JOS327686:JOT327686 JYO327686:JYP327686 KIK327686:KIL327686 KSG327686:KSH327686 LCC327686:LCD327686 LLY327686:LLZ327686 LVU327686:LVV327686 MFQ327686:MFR327686 MPM327686:MPN327686 MZI327686:MZJ327686 NJE327686:NJF327686 NTA327686:NTB327686 OCW327686:OCX327686 OMS327686:OMT327686 OWO327686:OWP327686 PGK327686:PGL327686 PQG327686:PQH327686 QAC327686:QAD327686 QJY327686:QJZ327686 QTU327686:QTV327686 RDQ327686:RDR327686 RNM327686:RNN327686 RXI327686:RXJ327686 SHE327686:SHF327686 SRA327686:SRB327686 TAW327686:TAX327686 TKS327686:TKT327686 TUO327686:TUP327686 UEK327686:UEL327686 UOG327686:UOH327686 UYC327686:UYD327686 VHY327686:VHZ327686 VRU327686:VRV327686 WBQ327686:WBR327686 WLM327686:WLN327686 WVI327686:WVJ327686 A393222:B393222 IW393222:IX393222 SS393222:ST393222 ACO393222:ACP393222 AMK393222:AML393222 AWG393222:AWH393222 BGC393222:BGD393222 BPY393222:BPZ393222 BZU393222:BZV393222 CJQ393222:CJR393222 CTM393222:CTN393222 DDI393222:DDJ393222 DNE393222:DNF393222 DXA393222:DXB393222 EGW393222:EGX393222 EQS393222:EQT393222 FAO393222:FAP393222 FKK393222:FKL393222 FUG393222:FUH393222 GEC393222:GED393222 GNY393222:GNZ393222 GXU393222:GXV393222 HHQ393222:HHR393222 HRM393222:HRN393222 IBI393222:IBJ393222 ILE393222:ILF393222 IVA393222:IVB393222 JEW393222:JEX393222 JOS393222:JOT393222 JYO393222:JYP393222 KIK393222:KIL393222 KSG393222:KSH393222 LCC393222:LCD393222 LLY393222:LLZ393222 LVU393222:LVV393222 MFQ393222:MFR393222 MPM393222:MPN393222 MZI393222:MZJ393222 NJE393222:NJF393222 NTA393222:NTB393222 OCW393222:OCX393222 OMS393222:OMT393222 OWO393222:OWP393222 PGK393222:PGL393222 PQG393222:PQH393222 QAC393222:QAD393222 QJY393222:QJZ393222 QTU393222:QTV393222 RDQ393222:RDR393222 RNM393222:RNN393222 RXI393222:RXJ393222 SHE393222:SHF393222 SRA393222:SRB393222 TAW393222:TAX393222 TKS393222:TKT393222 TUO393222:TUP393222 UEK393222:UEL393222 UOG393222:UOH393222 UYC393222:UYD393222 VHY393222:VHZ393222 VRU393222:VRV393222 WBQ393222:WBR393222 WLM393222:WLN393222 WVI393222:WVJ393222 A458758:B458758 IW458758:IX458758 SS458758:ST458758 ACO458758:ACP458758 AMK458758:AML458758 AWG458758:AWH458758 BGC458758:BGD458758 BPY458758:BPZ458758 BZU458758:BZV458758 CJQ458758:CJR458758 CTM458758:CTN458758 DDI458758:DDJ458758 DNE458758:DNF458758 DXA458758:DXB458758 EGW458758:EGX458758 EQS458758:EQT458758 FAO458758:FAP458758 FKK458758:FKL458758 FUG458758:FUH458758 GEC458758:GED458758 GNY458758:GNZ458758 GXU458758:GXV458758 HHQ458758:HHR458758 HRM458758:HRN458758 IBI458758:IBJ458758 ILE458758:ILF458758 IVA458758:IVB458758 JEW458758:JEX458758 JOS458758:JOT458758 JYO458758:JYP458758 KIK458758:KIL458758 KSG458758:KSH458758 LCC458758:LCD458758 LLY458758:LLZ458758 LVU458758:LVV458758 MFQ458758:MFR458758 MPM458758:MPN458758 MZI458758:MZJ458758 NJE458758:NJF458758 NTA458758:NTB458758 OCW458758:OCX458758 OMS458758:OMT458758 OWO458758:OWP458758 PGK458758:PGL458758 PQG458758:PQH458758 QAC458758:QAD458758 QJY458758:QJZ458758 QTU458758:QTV458758 RDQ458758:RDR458758 RNM458758:RNN458758 RXI458758:RXJ458758 SHE458758:SHF458758 SRA458758:SRB458758 TAW458758:TAX458758 TKS458758:TKT458758 TUO458758:TUP458758 UEK458758:UEL458758 UOG458758:UOH458758 UYC458758:UYD458758 VHY458758:VHZ458758 VRU458758:VRV458758 WBQ458758:WBR458758 WLM458758:WLN458758 WVI458758:WVJ458758 A524294:B524294 IW524294:IX524294 SS524294:ST524294 ACO524294:ACP524294 AMK524294:AML524294 AWG524294:AWH524294 BGC524294:BGD524294 BPY524294:BPZ524294 BZU524294:BZV524294 CJQ524294:CJR524294 CTM524294:CTN524294 DDI524294:DDJ524294 DNE524294:DNF524294 DXA524294:DXB524294 EGW524294:EGX524294 EQS524294:EQT524294 FAO524294:FAP524294 FKK524294:FKL524294 FUG524294:FUH524294 GEC524294:GED524294 GNY524294:GNZ524294 GXU524294:GXV524294 HHQ524294:HHR524294 HRM524294:HRN524294 IBI524294:IBJ524294 ILE524294:ILF524294 IVA524294:IVB524294 JEW524294:JEX524294 JOS524294:JOT524294 JYO524294:JYP524294 KIK524294:KIL524294 KSG524294:KSH524294 LCC524294:LCD524294 LLY524294:LLZ524294 LVU524294:LVV524294 MFQ524294:MFR524294 MPM524294:MPN524294 MZI524294:MZJ524294 NJE524294:NJF524294 NTA524294:NTB524294 OCW524294:OCX524294 OMS524294:OMT524294 OWO524294:OWP524294 PGK524294:PGL524294 PQG524294:PQH524294 QAC524294:QAD524294 QJY524294:QJZ524294 QTU524294:QTV524294 RDQ524294:RDR524294 RNM524294:RNN524294 RXI524294:RXJ524294 SHE524294:SHF524294 SRA524294:SRB524294 TAW524294:TAX524294 TKS524294:TKT524294 TUO524294:TUP524294 UEK524294:UEL524294 UOG524294:UOH524294 UYC524294:UYD524294 VHY524294:VHZ524294 VRU524294:VRV524294 WBQ524294:WBR524294 WLM524294:WLN524294 WVI524294:WVJ524294 A589830:B589830 IW589830:IX589830 SS589830:ST589830 ACO589830:ACP589830 AMK589830:AML589830 AWG589830:AWH589830 BGC589830:BGD589830 BPY589830:BPZ589830 BZU589830:BZV589830 CJQ589830:CJR589830 CTM589830:CTN589830 DDI589830:DDJ589830 DNE589830:DNF589830 DXA589830:DXB589830 EGW589830:EGX589830 EQS589830:EQT589830 FAO589830:FAP589830 FKK589830:FKL589830 FUG589830:FUH589830 GEC589830:GED589830 GNY589830:GNZ589830 GXU589830:GXV589830 HHQ589830:HHR589830 HRM589830:HRN589830 IBI589830:IBJ589830 ILE589830:ILF589830 IVA589830:IVB589830 JEW589830:JEX589830 JOS589830:JOT589830 JYO589830:JYP589830 KIK589830:KIL589830 KSG589830:KSH589830 LCC589830:LCD589830 LLY589830:LLZ589830 LVU589830:LVV589830 MFQ589830:MFR589830 MPM589830:MPN589830 MZI589830:MZJ589830 NJE589830:NJF589830 NTA589830:NTB589830 OCW589830:OCX589830 OMS589830:OMT589830 OWO589830:OWP589830 PGK589830:PGL589830 PQG589830:PQH589830 QAC589830:QAD589830 QJY589830:QJZ589830 QTU589830:QTV589830 RDQ589830:RDR589830 RNM589830:RNN589830 RXI589830:RXJ589830 SHE589830:SHF589830 SRA589830:SRB589830 TAW589830:TAX589830 TKS589830:TKT589830 TUO589830:TUP589830 UEK589830:UEL589830 UOG589830:UOH589830 UYC589830:UYD589830 VHY589830:VHZ589830 VRU589830:VRV589830 WBQ589830:WBR589830 WLM589830:WLN589830 WVI589830:WVJ589830 A655366:B655366 IW655366:IX655366 SS655366:ST655366 ACO655366:ACP655366 AMK655366:AML655366 AWG655366:AWH655366 BGC655366:BGD655366 BPY655366:BPZ655366 BZU655366:BZV655366 CJQ655366:CJR655366 CTM655366:CTN655366 DDI655366:DDJ655366 DNE655366:DNF655366 DXA655366:DXB655366 EGW655366:EGX655366 EQS655366:EQT655366 FAO655366:FAP655366 FKK655366:FKL655366 FUG655366:FUH655366 GEC655366:GED655366 GNY655366:GNZ655366 GXU655366:GXV655366 HHQ655366:HHR655366 HRM655366:HRN655366 IBI655366:IBJ655366 ILE655366:ILF655366 IVA655366:IVB655366 JEW655366:JEX655366 JOS655366:JOT655366 JYO655366:JYP655366 KIK655366:KIL655366 KSG655366:KSH655366 LCC655366:LCD655366 LLY655366:LLZ655366 LVU655366:LVV655366 MFQ655366:MFR655366 MPM655366:MPN655366 MZI655366:MZJ655366 NJE655366:NJF655366 NTA655366:NTB655366 OCW655366:OCX655366 OMS655366:OMT655366 OWO655366:OWP655366 PGK655366:PGL655366 PQG655366:PQH655366 QAC655366:QAD655366 QJY655366:QJZ655366 QTU655366:QTV655366 RDQ655366:RDR655366 RNM655366:RNN655366 RXI655366:RXJ655366 SHE655366:SHF655366 SRA655366:SRB655366 TAW655366:TAX655366 TKS655366:TKT655366 TUO655366:TUP655366 UEK655366:UEL655366 UOG655366:UOH655366 UYC655366:UYD655366 VHY655366:VHZ655366 VRU655366:VRV655366 WBQ655366:WBR655366 WLM655366:WLN655366 WVI655366:WVJ655366 A720902:B720902 IW720902:IX720902 SS720902:ST720902 ACO720902:ACP720902 AMK720902:AML720902 AWG720902:AWH720902 BGC720902:BGD720902 BPY720902:BPZ720902 BZU720902:BZV720902 CJQ720902:CJR720902 CTM720902:CTN720902 DDI720902:DDJ720902 DNE720902:DNF720902 DXA720902:DXB720902 EGW720902:EGX720902 EQS720902:EQT720902 FAO720902:FAP720902 FKK720902:FKL720902 FUG720902:FUH720902 GEC720902:GED720902 GNY720902:GNZ720902 GXU720902:GXV720902 HHQ720902:HHR720902 HRM720902:HRN720902 IBI720902:IBJ720902 ILE720902:ILF720902 IVA720902:IVB720902 JEW720902:JEX720902 JOS720902:JOT720902 JYO720902:JYP720902 KIK720902:KIL720902 KSG720902:KSH720902 LCC720902:LCD720902 LLY720902:LLZ720902 LVU720902:LVV720902 MFQ720902:MFR720902 MPM720902:MPN720902 MZI720902:MZJ720902 NJE720902:NJF720902 NTA720902:NTB720902 OCW720902:OCX720902 OMS720902:OMT720902 OWO720902:OWP720902 PGK720902:PGL720902 PQG720902:PQH720902 QAC720902:QAD720902 QJY720902:QJZ720902 QTU720902:QTV720902 RDQ720902:RDR720902 RNM720902:RNN720902 RXI720902:RXJ720902 SHE720902:SHF720902 SRA720902:SRB720902 TAW720902:TAX720902 TKS720902:TKT720902 TUO720902:TUP720902 UEK720902:UEL720902 UOG720902:UOH720902 UYC720902:UYD720902 VHY720902:VHZ720902 VRU720902:VRV720902 WBQ720902:WBR720902 WLM720902:WLN720902 WVI720902:WVJ720902 A786438:B786438 IW786438:IX786438 SS786438:ST786438 ACO786438:ACP786438 AMK786438:AML786438 AWG786438:AWH786438 BGC786438:BGD786438 BPY786438:BPZ786438 BZU786438:BZV786438 CJQ786438:CJR786438 CTM786438:CTN786438 DDI786438:DDJ786438 DNE786438:DNF786438 DXA786438:DXB786438 EGW786438:EGX786438 EQS786438:EQT786438 FAO786438:FAP786438 FKK786438:FKL786438 FUG786438:FUH786438 GEC786438:GED786438 GNY786438:GNZ786438 GXU786438:GXV786438 HHQ786438:HHR786438 HRM786438:HRN786438 IBI786438:IBJ786438 ILE786438:ILF786438 IVA786438:IVB786438 JEW786438:JEX786438 JOS786438:JOT786438 JYO786438:JYP786438 KIK786438:KIL786438 KSG786438:KSH786438 LCC786438:LCD786438 LLY786438:LLZ786438 LVU786438:LVV786438 MFQ786438:MFR786438 MPM786438:MPN786438 MZI786438:MZJ786438 NJE786438:NJF786438 NTA786438:NTB786438 OCW786438:OCX786438 OMS786438:OMT786438 OWO786438:OWP786438 PGK786438:PGL786438 PQG786438:PQH786438 QAC786438:QAD786438 QJY786438:QJZ786438 QTU786438:QTV786438 RDQ786438:RDR786438 RNM786438:RNN786438 RXI786438:RXJ786438 SHE786438:SHF786438 SRA786438:SRB786438 TAW786438:TAX786438 TKS786438:TKT786438 TUO786438:TUP786438 UEK786438:UEL786438 UOG786438:UOH786438 UYC786438:UYD786438 VHY786438:VHZ786438 VRU786438:VRV786438 WBQ786438:WBR786438 WLM786438:WLN786438 WVI786438:WVJ786438 A851974:B851974 IW851974:IX851974 SS851974:ST851974 ACO851974:ACP851974 AMK851974:AML851974 AWG851974:AWH851974 BGC851974:BGD851974 BPY851974:BPZ851974 BZU851974:BZV851974 CJQ851974:CJR851974 CTM851974:CTN851974 DDI851974:DDJ851974 DNE851974:DNF851974 DXA851974:DXB851974 EGW851974:EGX851974 EQS851974:EQT851974 FAO851974:FAP851974 FKK851974:FKL851974 FUG851974:FUH851974 GEC851974:GED851974 GNY851974:GNZ851974 GXU851974:GXV851974 HHQ851974:HHR851974 HRM851974:HRN851974 IBI851974:IBJ851974 ILE851974:ILF851974 IVA851974:IVB851974 JEW851974:JEX851974 JOS851974:JOT851974 JYO851974:JYP851974 KIK851974:KIL851974 KSG851974:KSH851974 LCC851974:LCD851974 LLY851974:LLZ851974 LVU851974:LVV851974 MFQ851974:MFR851974 MPM851974:MPN851974 MZI851974:MZJ851974 NJE851974:NJF851974 NTA851974:NTB851974 OCW851974:OCX851974 OMS851974:OMT851974 OWO851974:OWP851974 PGK851974:PGL851974 PQG851974:PQH851974 QAC851974:QAD851974 QJY851974:QJZ851974 QTU851974:QTV851974 RDQ851974:RDR851974 RNM851974:RNN851974 RXI851974:RXJ851974 SHE851974:SHF851974 SRA851974:SRB851974 TAW851974:TAX851974 TKS851974:TKT851974 TUO851974:TUP851974 UEK851974:UEL851974 UOG851974:UOH851974 UYC851974:UYD851974 VHY851974:VHZ851974 VRU851974:VRV851974 WBQ851974:WBR851974 WLM851974:WLN851974 WVI851974:WVJ851974 A917510:B917510 IW917510:IX917510 SS917510:ST917510 ACO917510:ACP917510 AMK917510:AML917510 AWG917510:AWH917510 BGC917510:BGD917510 BPY917510:BPZ917510 BZU917510:BZV917510 CJQ917510:CJR917510 CTM917510:CTN917510 DDI917510:DDJ917510 DNE917510:DNF917510 DXA917510:DXB917510 EGW917510:EGX917510 EQS917510:EQT917510 FAO917510:FAP917510 FKK917510:FKL917510 FUG917510:FUH917510 GEC917510:GED917510 GNY917510:GNZ917510 GXU917510:GXV917510 HHQ917510:HHR917510 HRM917510:HRN917510 IBI917510:IBJ917510 ILE917510:ILF917510 IVA917510:IVB917510 JEW917510:JEX917510 JOS917510:JOT917510 JYO917510:JYP917510 KIK917510:KIL917510 KSG917510:KSH917510 LCC917510:LCD917510 LLY917510:LLZ917510 LVU917510:LVV917510 MFQ917510:MFR917510 MPM917510:MPN917510 MZI917510:MZJ917510 NJE917510:NJF917510 NTA917510:NTB917510 OCW917510:OCX917510 OMS917510:OMT917510 OWO917510:OWP917510 PGK917510:PGL917510 PQG917510:PQH917510 QAC917510:QAD917510 QJY917510:QJZ917510 QTU917510:QTV917510 RDQ917510:RDR917510 RNM917510:RNN917510 RXI917510:RXJ917510 SHE917510:SHF917510 SRA917510:SRB917510 TAW917510:TAX917510 TKS917510:TKT917510 TUO917510:TUP917510 UEK917510:UEL917510 UOG917510:UOH917510 UYC917510:UYD917510 VHY917510:VHZ917510 VRU917510:VRV917510 WBQ917510:WBR917510 WLM917510:WLN917510 WVI917510:WVJ917510 A983046:B983046 IW983046:IX983046 SS983046:ST983046 ACO983046:ACP983046 AMK983046:AML983046 AWG983046:AWH983046 BGC983046:BGD983046 BPY983046:BPZ983046 BZU983046:BZV983046 CJQ983046:CJR983046 CTM983046:CTN983046 DDI983046:DDJ983046 DNE983046:DNF983046 DXA983046:DXB983046 EGW983046:EGX983046 EQS983046:EQT983046 FAO983046:FAP983046 FKK983046:FKL983046 FUG983046:FUH983046 GEC983046:GED983046 GNY983046:GNZ983046 GXU983046:GXV983046 HHQ983046:HHR983046 HRM983046:HRN983046 IBI983046:IBJ983046 ILE983046:ILF983046 IVA983046:IVB983046 JEW983046:JEX983046 JOS983046:JOT983046 JYO983046:JYP983046 KIK983046:KIL983046 KSG983046:KSH983046 LCC983046:LCD983046 LLY983046:LLZ983046 LVU983046:LVV983046 MFQ983046:MFR983046 MPM983046:MPN983046 MZI983046:MZJ983046 NJE983046:NJF983046 NTA983046:NTB983046 OCW983046:OCX983046 OMS983046:OMT983046 OWO983046:OWP983046 PGK983046:PGL983046 PQG983046:PQH983046 QAC983046:QAD983046 QJY983046:QJZ983046 QTU983046:QTV983046 RDQ983046:RDR983046 RNM983046:RNN983046 RXI983046:RXJ983046 SHE983046:SHF983046 SRA983046:SRB983046 TAW983046:TAX983046 TKS983046:TKT983046 TUO983046:TUP983046 UEK983046:UEL983046 UOG983046:UOH983046 UYC983046:UYD983046 VHY983046:VHZ983046 VRU983046:VRV983046 WBQ983046:WBR983046 WLM983046:WLN983046 WVI983046:WVJ983046">
      <formula1>$I$4:$I$10</formula1>
    </dataValidation>
  </dataValidations>
  <pageMargins left="0.7" right="0.7" top="0.75" bottom="0.75" header="0.3" footer="0.3"/>
  <pageSetup paperSize="9" scale="7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B1:AJ37"/>
  <sheetViews>
    <sheetView showGridLines="0" view="pageBreakPreview" zoomScale="80" zoomScaleNormal="100" zoomScaleSheetLayoutView="80" workbookViewId="0">
      <selection activeCell="I6" sqref="I6:T6"/>
    </sheetView>
  </sheetViews>
  <sheetFormatPr defaultColWidth="8.09765625" defaultRowHeight="21" customHeight="1"/>
  <cols>
    <col min="1" max="1" width="4.19921875" style="452" customWidth="1"/>
    <col min="2" max="40" width="2.3984375" style="452" customWidth="1"/>
    <col min="41" max="256" width="8.09765625" style="452"/>
    <col min="257" max="257" width="4.19921875" style="452" customWidth="1"/>
    <col min="258" max="296" width="2.3984375" style="452" customWidth="1"/>
    <col min="297" max="512" width="8.09765625" style="452"/>
    <col min="513" max="513" width="4.19921875" style="452" customWidth="1"/>
    <col min="514" max="552" width="2.3984375" style="452" customWidth="1"/>
    <col min="553" max="768" width="8.09765625" style="452"/>
    <col min="769" max="769" width="4.19921875" style="452" customWidth="1"/>
    <col min="770" max="808" width="2.3984375" style="452" customWidth="1"/>
    <col min="809" max="1024" width="8.09765625" style="452"/>
    <col min="1025" max="1025" width="4.19921875" style="452" customWidth="1"/>
    <col min="1026" max="1064" width="2.3984375" style="452" customWidth="1"/>
    <col min="1065" max="1280" width="8.09765625" style="452"/>
    <col min="1281" max="1281" width="4.19921875" style="452" customWidth="1"/>
    <col min="1282" max="1320" width="2.3984375" style="452" customWidth="1"/>
    <col min="1321" max="1536" width="8.09765625" style="452"/>
    <col min="1537" max="1537" width="4.19921875" style="452" customWidth="1"/>
    <col min="1538" max="1576" width="2.3984375" style="452" customWidth="1"/>
    <col min="1577" max="1792" width="8.09765625" style="452"/>
    <col min="1793" max="1793" width="4.19921875" style="452" customWidth="1"/>
    <col min="1794" max="1832" width="2.3984375" style="452" customWidth="1"/>
    <col min="1833" max="2048" width="8.09765625" style="452"/>
    <col min="2049" max="2049" width="4.19921875" style="452" customWidth="1"/>
    <col min="2050" max="2088" width="2.3984375" style="452" customWidth="1"/>
    <col min="2089" max="2304" width="8.09765625" style="452"/>
    <col min="2305" max="2305" width="4.19921875" style="452" customWidth="1"/>
    <col min="2306" max="2344" width="2.3984375" style="452" customWidth="1"/>
    <col min="2345" max="2560" width="8.09765625" style="452"/>
    <col min="2561" max="2561" width="4.19921875" style="452" customWidth="1"/>
    <col min="2562" max="2600" width="2.3984375" style="452" customWidth="1"/>
    <col min="2601" max="2816" width="8.09765625" style="452"/>
    <col min="2817" max="2817" width="4.19921875" style="452" customWidth="1"/>
    <col min="2818" max="2856" width="2.3984375" style="452" customWidth="1"/>
    <col min="2857" max="3072" width="8.09765625" style="452"/>
    <col min="3073" max="3073" width="4.19921875" style="452" customWidth="1"/>
    <col min="3074" max="3112" width="2.3984375" style="452" customWidth="1"/>
    <col min="3113" max="3328" width="8.09765625" style="452"/>
    <col min="3329" max="3329" width="4.19921875" style="452" customWidth="1"/>
    <col min="3330" max="3368" width="2.3984375" style="452" customWidth="1"/>
    <col min="3369" max="3584" width="8.09765625" style="452"/>
    <col min="3585" max="3585" width="4.19921875" style="452" customWidth="1"/>
    <col min="3586" max="3624" width="2.3984375" style="452" customWidth="1"/>
    <col min="3625" max="3840" width="8.09765625" style="452"/>
    <col min="3841" max="3841" width="4.19921875" style="452" customWidth="1"/>
    <col min="3842" max="3880" width="2.3984375" style="452" customWidth="1"/>
    <col min="3881" max="4096" width="8.09765625" style="452"/>
    <col min="4097" max="4097" width="4.19921875" style="452" customWidth="1"/>
    <col min="4098" max="4136" width="2.3984375" style="452" customWidth="1"/>
    <col min="4137" max="4352" width="8.09765625" style="452"/>
    <col min="4353" max="4353" width="4.19921875" style="452" customWidth="1"/>
    <col min="4354" max="4392" width="2.3984375" style="452" customWidth="1"/>
    <col min="4393" max="4608" width="8.09765625" style="452"/>
    <col min="4609" max="4609" width="4.19921875" style="452" customWidth="1"/>
    <col min="4610" max="4648" width="2.3984375" style="452" customWidth="1"/>
    <col min="4649" max="4864" width="8.09765625" style="452"/>
    <col min="4865" max="4865" width="4.19921875" style="452" customWidth="1"/>
    <col min="4866" max="4904" width="2.3984375" style="452" customWidth="1"/>
    <col min="4905" max="5120" width="8.09765625" style="452"/>
    <col min="5121" max="5121" width="4.19921875" style="452" customWidth="1"/>
    <col min="5122" max="5160" width="2.3984375" style="452" customWidth="1"/>
    <col min="5161" max="5376" width="8.09765625" style="452"/>
    <col min="5377" max="5377" width="4.19921875" style="452" customWidth="1"/>
    <col min="5378" max="5416" width="2.3984375" style="452" customWidth="1"/>
    <col min="5417" max="5632" width="8.09765625" style="452"/>
    <col min="5633" max="5633" width="4.19921875" style="452" customWidth="1"/>
    <col min="5634" max="5672" width="2.3984375" style="452" customWidth="1"/>
    <col min="5673" max="5888" width="8.09765625" style="452"/>
    <col min="5889" max="5889" width="4.19921875" style="452" customWidth="1"/>
    <col min="5890" max="5928" width="2.3984375" style="452" customWidth="1"/>
    <col min="5929" max="6144" width="8.09765625" style="452"/>
    <col min="6145" max="6145" width="4.19921875" style="452" customWidth="1"/>
    <col min="6146" max="6184" width="2.3984375" style="452" customWidth="1"/>
    <col min="6185" max="6400" width="8.09765625" style="452"/>
    <col min="6401" max="6401" width="4.19921875" style="452" customWidth="1"/>
    <col min="6402" max="6440" width="2.3984375" style="452" customWidth="1"/>
    <col min="6441" max="6656" width="8.09765625" style="452"/>
    <col min="6657" max="6657" width="4.19921875" style="452" customWidth="1"/>
    <col min="6658" max="6696" width="2.3984375" style="452" customWidth="1"/>
    <col min="6697" max="6912" width="8.09765625" style="452"/>
    <col min="6913" max="6913" width="4.19921875" style="452" customWidth="1"/>
    <col min="6914" max="6952" width="2.3984375" style="452" customWidth="1"/>
    <col min="6953" max="7168" width="8.09765625" style="452"/>
    <col min="7169" max="7169" width="4.19921875" style="452" customWidth="1"/>
    <col min="7170" max="7208" width="2.3984375" style="452" customWidth="1"/>
    <col min="7209" max="7424" width="8.09765625" style="452"/>
    <col min="7425" max="7425" width="4.19921875" style="452" customWidth="1"/>
    <col min="7426" max="7464" width="2.3984375" style="452" customWidth="1"/>
    <col min="7465" max="7680" width="8.09765625" style="452"/>
    <col min="7681" max="7681" width="4.19921875" style="452" customWidth="1"/>
    <col min="7682" max="7720" width="2.3984375" style="452" customWidth="1"/>
    <col min="7721" max="7936" width="8.09765625" style="452"/>
    <col min="7937" max="7937" width="4.19921875" style="452" customWidth="1"/>
    <col min="7938" max="7976" width="2.3984375" style="452" customWidth="1"/>
    <col min="7977" max="8192" width="8.09765625" style="452"/>
    <col min="8193" max="8193" width="4.19921875" style="452" customWidth="1"/>
    <col min="8194" max="8232" width="2.3984375" style="452" customWidth="1"/>
    <col min="8233" max="8448" width="8.09765625" style="452"/>
    <col min="8449" max="8449" width="4.19921875" style="452" customWidth="1"/>
    <col min="8450" max="8488" width="2.3984375" style="452" customWidth="1"/>
    <col min="8489" max="8704" width="8.09765625" style="452"/>
    <col min="8705" max="8705" width="4.19921875" style="452" customWidth="1"/>
    <col min="8706" max="8744" width="2.3984375" style="452" customWidth="1"/>
    <col min="8745" max="8960" width="8.09765625" style="452"/>
    <col min="8961" max="8961" width="4.19921875" style="452" customWidth="1"/>
    <col min="8962" max="9000" width="2.3984375" style="452" customWidth="1"/>
    <col min="9001" max="9216" width="8.09765625" style="452"/>
    <col min="9217" max="9217" width="4.19921875" style="452" customWidth="1"/>
    <col min="9218" max="9256" width="2.3984375" style="452" customWidth="1"/>
    <col min="9257" max="9472" width="8.09765625" style="452"/>
    <col min="9473" max="9473" width="4.19921875" style="452" customWidth="1"/>
    <col min="9474" max="9512" width="2.3984375" style="452" customWidth="1"/>
    <col min="9513" max="9728" width="8.09765625" style="452"/>
    <col min="9729" max="9729" width="4.19921875" style="452" customWidth="1"/>
    <col min="9730" max="9768" width="2.3984375" style="452" customWidth="1"/>
    <col min="9769" max="9984" width="8.09765625" style="452"/>
    <col min="9985" max="9985" width="4.19921875" style="452" customWidth="1"/>
    <col min="9986" max="10024" width="2.3984375" style="452" customWidth="1"/>
    <col min="10025" max="10240" width="8.09765625" style="452"/>
    <col min="10241" max="10241" width="4.19921875" style="452" customWidth="1"/>
    <col min="10242" max="10280" width="2.3984375" style="452" customWidth="1"/>
    <col min="10281" max="10496" width="8.09765625" style="452"/>
    <col min="10497" max="10497" width="4.19921875" style="452" customWidth="1"/>
    <col min="10498" max="10536" width="2.3984375" style="452" customWidth="1"/>
    <col min="10537" max="10752" width="8.09765625" style="452"/>
    <col min="10753" max="10753" width="4.19921875" style="452" customWidth="1"/>
    <col min="10754" max="10792" width="2.3984375" style="452" customWidth="1"/>
    <col min="10793" max="11008" width="8.09765625" style="452"/>
    <col min="11009" max="11009" width="4.19921875" style="452" customWidth="1"/>
    <col min="11010" max="11048" width="2.3984375" style="452" customWidth="1"/>
    <col min="11049" max="11264" width="8.09765625" style="452"/>
    <col min="11265" max="11265" width="4.19921875" style="452" customWidth="1"/>
    <col min="11266" max="11304" width="2.3984375" style="452" customWidth="1"/>
    <col min="11305" max="11520" width="8.09765625" style="452"/>
    <col min="11521" max="11521" width="4.19921875" style="452" customWidth="1"/>
    <col min="11522" max="11560" width="2.3984375" style="452" customWidth="1"/>
    <col min="11561" max="11776" width="8.09765625" style="452"/>
    <col min="11777" max="11777" width="4.19921875" style="452" customWidth="1"/>
    <col min="11778" max="11816" width="2.3984375" style="452" customWidth="1"/>
    <col min="11817" max="12032" width="8.09765625" style="452"/>
    <col min="12033" max="12033" width="4.19921875" style="452" customWidth="1"/>
    <col min="12034" max="12072" width="2.3984375" style="452" customWidth="1"/>
    <col min="12073" max="12288" width="8.09765625" style="452"/>
    <col min="12289" max="12289" width="4.19921875" style="452" customWidth="1"/>
    <col min="12290" max="12328" width="2.3984375" style="452" customWidth="1"/>
    <col min="12329" max="12544" width="8.09765625" style="452"/>
    <col min="12545" max="12545" width="4.19921875" style="452" customWidth="1"/>
    <col min="12546" max="12584" width="2.3984375" style="452" customWidth="1"/>
    <col min="12585" max="12800" width="8.09765625" style="452"/>
    <col min="12801" max="12801" width="4.19921875" style="452" customWidth="1"/>
    <col min="12802" max="12840" width="2.3984375" style="452" customWidth="1"/>
    <col min="12841" max="13056" width="8.09765625" style="452"/>
    <col min="13057" max="13057" width="4.19921875" style="452" customWidth="1"/>
    <col min="13058" max="13096" width="2.3984375" style="452" customWidth="1"/>
    <col min="13097" max="13312" width="8.09765625" style="452"/>
    <col min="13313" max="13313" width="4.19921875" style="452" customWidth="1"/>
    <col min="13314" max="13352" width="2.3984375" style="452" customWidth="1"/>
    <col min="13353" max="13568" width="8.09765625" style="452"/>
    <col min="13569" max="13569" width="4.19921875" style="452" customWidth="1"/>
    <col min="13570" max="13608" width="2.3984375" style="452" customWidth="1"/>
    <col min="13609" max="13824" width="8.09765625" style="452"/>
    <col min="13825" max="13825" width="4.19921875" style="452" customWidth="1"/>
    <col min="13826" max="13864" width="2.3984375" style="452" customWidth="1"/>
    <col min="13865" max="14080" width="8.09765625" style="452"/>
    <col min="14081" max="14081" width="4.19921875" style="452" customWidth="1"/>
    <col min="14082" max="14120" width="2.3984375" style="452" customWidth="1"/>
    <col min="14121" max="14336" width="8.09765625" style="452"/>
    <col min="14337" max="14337" width="4.19921875" style="452" customWidth="1"/>
    <col min="14338" max="14376" width="2.3984375" style="452" customWidth="1"/>
    <col min="14377" max="14592" width="8.09765625" style="452"/>
    <col min="14593" max="14593" width="4.19921875" style="452" customWidth="1"/>
    <col min="14594" max="14632" width="2.3984375" style="452" customWidth="1"/>
    <col min="14633" max="14848" width="8.09765625" style="452"/>
    <col min="14849" max="14849" width="4.19921875" style="452" customWidth="1"/>
    <col min="14850" max="14888" width="2.3984375" style="452" customWidth="1"/>
    <col min="14889" max="15104" width="8.09765625" style="452"/>
    <col min="15105" max="15105" width="4.19921875" style="452" customWidth="1"/>
    <col min="15106" max="15144" width="2.3984375" style="452" customWidth="1"/>
    <col min="15145" max="15360" width="8.09765625" style="452"/>
    <col min="15361" max="15361" width="4.19921875" style="452" customWidth="1"/>
    <col min="15362" max="15400" width="2.3984375" style="452" customWidth="1"/>
    <col min="15401" max="15616" width="8.09765625" style="452"/>
    <col min="15617" max="15617" width="4.19921875" style="452" customWidth="1"/>
    <col min="15618" max="15656" width="2.3984375" style="452" customWidth="1"/>
    <col min="15657" max="15872" width="8.09765625" style="452"/>
    <col min="15873" max="15873" width="4.19921875" style="452" customWidth="1"/>
    <col min="15874" max="15912" width="2.3984375" style="452" customWidth="1"/>
    <col min="15913" max="16128" width="8.09765625" style="452"/>
    <col min="16129" max="16129" width="4.19921875" style="452" customWidth="1"/>
    <col min="16130" max="16168" width="2.3984375" style="452" customWidth="1"/>
    <col min="16169" max="16384" width="8.09765625" style="452"/>
  </cols>
  <sheetData>
    <row r="1" spans="2:36" ht="21.75" customHeight="1">
      <c r="C1" s="452" t="s">
        <v>507</v>
      </c>
      <c r="AA1" s="452" t="s">
        <v>508</v>
      </c>
    </row>
    <row r="2" spans="2:36" ht="8.25" customHeight="1"/>
    <row r="4" spans="2:36" ht="21" customHeight="1">
      <c r="B4" s="1733" t="s">
        <v>509</v>
      </c>
      <c r="C4" s="1733"/>
      <c r="D4" s="1733"/>
      <c r="E4" s="1733"/>
      <c r="F4" s="1733"/>
      <c r="G4" s="1733"/>
      <c r="H4" s="1733"/>
      <c r="I4" s="1733"/>
      <c r="J4" s="1733"/>
      <c r="K4" s="1733"/>
      <c r="L4" s="1733"/>
      <c r="M4" s="1733"/>
      <c r="N4" s="1733"/>
      <c r="O4" s="1733"/>
      <c r="P4" s="1733"/>
      <c r="Q4" s="1733"/>
      <c r="R4" s="1733"/>
      <c r="S4" s="1733"/>
      <c r="T4" s="1733"/>
      <c r="U4" s="1733"/>
      <c r="V4" s="1733"/>
      <c r="W4" s="1733"/>
      <c r="X4" s="1733"/>
      <c r="Y4" s="1733"/>
      <c r="Z4" s="1733"/>
      <c r="AA4" s="1733"/>
      <c r="AB4" s="1733"/>
      <c r="AC4" s="1733"/>
      <c r="AD4" s="1733"/>
      <c r="AE4" s="1733"/>
      <c r="AF4" s="1733"/>
      <c r="AG4" s="1733"/>
      <c r="AH4" s="1733"/>
      <c r="AI4" s="1733"/>
      <c r="AJ4" s="1733"/>
    </row>
    <row r="5" spans="2:36" ht="21" customHeight="1" thickBot="1"/>
    <row r="6" spans="2:36" ht="21" customHeight="1">
      <c r="B6" s="1734" t="s">
        <v>122</v>
      </c>
      <c r="C6" s="1735"/>
      <c r="D6" s="1735"/>
      <c r="E6" s="1735"/>
      <c r="F6" s="1735"/>
      <c r="G6" s="1735"/>
      <c r="H6" s="1736"/>
      <c r="I6" s="1737"/>
      <c r="J6" s="1738"/>
      <c r="K6" s="1738"/>
      <c r="L6" s="1738"/>
      <c r="M6" s="1738"/>
      <c r="N6" s="1738"/>
      <c r="O6" s="1738"/>
      <c r="P6" s="1738"/>
      <c r="Q6" s="1738"/>
      <c r="R6" s="1738"/>
      <c r="S6" s="1738"/>
      <c r="T6" s="1739"/>
    </row>
    <row r="7" spans="2:36" ht="21" customHeight="1" thickBot="1">
      <c r="B7" s="1740" t="s">
        <v>123</v>
      </c>
      <c r="C7" s="1741"/>
      <c r="D7" s="1741"/>
      <c r="E7" s="1741"/>
      <c r="F7" s="1741"/>
      <c r="G7" s="1741"/>
      <c r="H7" s="1742"/>
      <c r="I7" s="1743"/>
      <c r="J7" s="1744"/>
      <c r="K7" s="1744"/>
      <c r="L7" s="1744"/>
      <c r="M7" s="1744"/>
      <c r="N7" s="1744"/>
      <c r="O7" s="1744"/>
      <c r="P7" s="1744"/>
      <c r="Q7" s="1744"/>
      <c r="R7" s="1744"/>
      <c r="S7" s="1744"/>
      <c r="T7" s="1745"/>
    </row>
    <row r="8" spans="2:36" ht="21" customHeight="1" thickBot="1"/>
    <row r="9" spans="2:36" ht="21" customHeight="1">
      <c r="B9" s="1774" t="s">
        <v>510</v>
      </c>
      <c r="C9" s="1775"/>
      <c r="D9" s="1780" t="s">
        <v>511</v>
      </c>
      <c r="E9" s="1781"/>
      <c r="F9" s="1781"/>
      <c r="G9" s="1781"/>
      <c r="H9" s="1781"/>
      <c r="I9" s="1781"/>
      <c r="J9" s="1781"/>
      <c r="K9" s="1781"/>
      <c r="L9" s="1781"/>
      <c r="M9" s="1781"/>
      <c r="N9" s="1781"/>
      <c r="O9" s="1781"/>
      <c r="P9" s="1781"/>
      <c r="Q9" s="1781"/>
      <c r="R9" s="1781"/>
      <c r="S9" s="1781"/>
      <c r="T9" s="1781"/>
      <c r="U9" s="1781"/>
      <c r="V9" s="1782"/>
      <c r="W9" s="1783" t="s">
        <v>512</v>
      </c>
      <c r="X9" s="1784"/>
      <c r="Y9" s="1784"/>
      <c r="Z9" s="1784"/>
      <c r="AA9" s="1784"/>
      <c r="AB9" s="1784"/>
      <c r="AC9" s="1784"/>
      <c r="AD9" s="1785" t="s">
        <v>513</v>
      </c>
      <c r="AE9" s="1786"/>
      <c r="AF9" s="1786"/>
      <c r="AG9" s="1786"/>
      <c r="AH9" s="1786"/>
      <c r="AI9" s="1786"/>
      <c r="AJ9" s="1787"/>
    </row>
    <row r="10" spans="2:36" ht="21" customHeight="1">
      <c r="B10" s="1776"/>
      <c r="C10" s="1777"/>
      <c r="D10" s="1788"/>
      <c r="E10" s="1746" t="s">
        <v>514</v>
      </c>
      <c r="F10" s="1746"/>
      <c r="G10" s="1746"/>
      <c r="H10" s="1746"/>
      <c r="I10" s="1746"/>
      <c r="J10" s="1746"/>
      <c r="K10" s="1746"/>
      <c r="L10" s="1746"/>
      <c r="M10" s="1746"/>
      <c r="N10" s="1746"/>
      <c r="O10" s="1746"/>
      <c r="P10" s="1746"/>
      <c r="Q10" s="1746"/>
      <c r="R10" s="1746"/>
      <c r="S10" s="1746"/>
      <c r="T10" s="1746"/>
      <c r="U10" s="1746"/>
      <c r="V10" s="1746"/>
      <c r="W10" s="1746" t="s">
        <v>515</v>
      </c>
      <c r="X10" s="1746"/>
      <c r="Y10" s="1746"/>
      <c r="Z10" s="1746"/>
      <c r="AA10" s="1746"/>
      <c r="AB10" s="1746"/>
      <c r="AC10" s="1746"/>
      <c r="AD10" s="1746"/>
      <c r="AE10" s="1746"/>
      <c r="AF10" s="1746"/>
      <c r="AG10" s="1746"/>
      <c r="AH10" s="1746"/>
      <c r="AI10" s="1746"/>
      <c r="AJ10" s="1747"/>
    </row>
    <row r="11" spans="2:36" ht="21" customHeight="1">
      <c r="B11" s="1778"/>
      <c r="C11" s="1779"/>
      <c r="D11" s="1788"/>
      <c r="E11" s="1748" t="s">
        <v>516</v>
      </c>
      <c r="F11" s="1749"/>
      <c r="G11" s="1749"/>
      <c r="H11" s="1749"/>
      <c r="I11" s="1749"/>
      <c r="J11" s="1749"/>
      <c r="K11" s="1749"/>
      <c r="L11" s="1749"/>
      <c r="M11" s="1750" t="s">
        <v>517</v>
      </c>
      <c r="N11" s="1750"/>
      <c r="O11" s="1750"/>
      <c r="P11" s="1750"/>
      <c r="Q11" s="1750"/>
      <c r="R11" s="1750"/>
      <c r="S11" s="1750"/>
      <c r="T11" s="1750"/>
      <c r="U11" s="1750"/>
      <c r="V11" s="1750"/>
      <c r="W11" s="1751"/>
      <c r="X11" s="1752"/>
      <c r="Y11" s="1752"/>
      <c r="Z11" s="1752"/>
      <c r="AA11" s="1752"/>
      <c r="AB11" s="1752"/>
      <c r="AC11" s="1752"/>
      <c r="AD11" s="1753" t="s">
        <v>518</v>
      </c>
      <c r="AE11" s="1754"/>
      <c r="AF11" s="1754"/>
      <c r="AG11" s="1754"/>
      <c r="AH11" s="1754"/>
      <c r="AI11" s="1754"/>
      <c r="AJ11" s="1755"/>
    </row>
    <row r="12" spans="2:36" ht="21" customHeight="1">
      <c r="B12" s="1778"/>
      <c r="C12" s="1779"/>
      <c r="D12" s="1788"/>
      <c r="E12" s="1748" t="s">
        <v>519</v>
      </c>
      <c r="F12" s="1749"/>
      <c r="G12" s="1749"/>
      <c r="H12" s="1749"/>
      <c r="I12" s="1749"/>
      <c r="J12" s="1749"/>
      <c r="K12" s="1749"/>
      <c r="L12" s="1749"/>
      <c r="M12" s="1750" t="s">
        <v>517</v>
      </c>
      <c r="N12" s="1750"/>
      <c r="O12" s="1750"/>
      <c r="P12" s="1750"/>
      <c r="Q12" s="1750"/>
      <c r="R12" s="1750"/>
      <c r="S12" s="1750"/>
      <c r="T12" s="1750"/>
      <c r="U12" s="1750"/>
      <c r="V12" s="1750"/>
      <c r="W12" s="1751"/>
      <c r="X12" s="1752"/>
      <c r="Y12" s="1752"/>
      <c r="Z12" s="1752"/>
      <c r="AA12" s="1752"/>
      <c r="AB12" s="1752"/>
      <c r="AC12" s="1752"/>
      <c r="AD12" s="1753" t="s">
        <v>518</v>
      </c>
      <c r="AE12" s="1754"/>
      <c r="AF12" s="1754"/>
      <c r="AG12" s="1754"/>
      <c r="AH12" s="1754"/>
      <c r="AI12" s="1754"/>
      <c r="AJ12" s="1755"/>
    </row>
    <row r="13" spans="2:36" ht="21" customHeight="1">
      <c r="B13" s="1778"/>
      <c r="C13" s="1779"/>
      <c r="D13" s="1788"/>
      <c r="E13" s="1748" t="s">
        <v>520</v>
      </c>
      <c r="F13" s="1749"/>
      <c r="G13" s="1749"/>
      <c r="H13" s="1749"/>
      <c r="I13" s="1749"/>
      <c r="J13" s="1749"/>
      <c r="K13" s="1749"/>
      <c r="L13" s="1749"/>
      <c r="M13" s="1750" t="s">
        <v>517</v>
      </c>
      <c r="N13" s="1750"/>
      <c r="O13" s="1750"/>
      <c r="P13" s="1750"/>
      <c r="Q13" s="1750"/>
      <c r="R13" s="1750"/>
      <c r="S13" s="1750"/>
      <c r="T13" s="1750"/>
      <c r="U13" s="1750"/>
      <c r="V13" s="1750"/>
      <c r="W13" s="1751"/>
      <c r="X13" s="1752"/>
      <c r="Y13" s="1752"/>
      <c r="Z13" s="1752"/>
      <c r="AA13" s="1752"/>
      <c r="AB13" s="1752"/>
      <c r="AC13" s="1752"/>
      <c r="AD13" s="1753" t="s">
        <v>518</v>
      </c>
      <c r="AE13" s="1754"/>
      <c r="AF13" s="1754"/>
      <c r="AG13" s="1754"/>
      <c r="AH13" s="1754"/>
      <c r="AI13" s="1754"/>
      <c r="AJ13" s="1755"/>
    </row>
    <row r="14" spans="2:36" ht="21" customHeight="1">
      <c r="B14" s="1778"/>
      <c r="C14" s="1779"/>
      <c r="D14" s="1788"/>
      <c r="E14" s="1748" t="s">
        <v>521</v>
      </c>
      <c r="F14" s="1749"/>
      <c r="G14" s="1749"/>
      <c r="H14" s="1749"/>
      <c r="I14" s="1749"/>
      <c r="J14" s="1749"/>
      <c r="K14" s="1749"/>
      <c r="L14" s="1749"/>
      <c r="M14" s="1750" t="s">
        <v>517</v>
      </c>
      <c r="N14" s="1750"/>
      <c r="O14" s="1750"/>
      <c r="P14" s="1750"/>
      <c r="Q14" s="1750"/>
      <c r="R14" s="1750"/>
      <c r="S14" s="1750"/>
      <c r="T14" s="1750"/>
      <c r="U14" s="1750"/>
      <c r="V14" s="1750"/>
      <c r="W14" s="1751"/>
      <c r="X14" s="1752"/>
      <c r="Y14" s="1752"/>
      <c r="Z14" s="1752"/>
      <c r="AA14" s="1752"/>
      <c r="AB14" s="1752"/>
      <c r="AC14" s="1752"/>
      <c r="AD14" s="1753" t="s">
        <v>518</v>
      </c>
      <c r="AE14" s="1754"/>
      <c r="AF14" s="1754"/>
      <c r="AG14" s="1754"/>
      <c r="AH14" s="1754"/>
      <c r="AI14" s="1754"/>
      <c r="AJ14" s="1755"/>
    </row>
    <row r="15" spans="2:36" ht="21" customHeight="1">
      <c r="B15" s="1778"/>
      <c r="C15" s="1779"/>
      <c r="D15" s="1789"/>
      <c r="E15" s="1748" t="s">
        <v>522</v>
      </c>
      <c r="F15" s="1749"/>
      <c r="G15" s="1749"/>
      <c r="H15" s="1749"/>
      <c r="I15" s="1749"/>
      <c r="J15" s="1749"/>
      <c r="K15" s="1749"/>
      <c r="L15" s="1749"/>
      <c r="M15" s="1750" t="s">
        <v>517</v>
      </c>
      <c r="N15" s="1750"/>
      <c r="O15" s="1750"/>
      <c r="P15" s="1750"/>
      <c r="Q15" s="1750"/>
      <c r="R15" s="1750"/>
      <c r="S15" s="1750"/>
      <c r="T15" s="1750"/>
      <c r="U15" s="1750"/>
      <c r="V15" s="1750"/>
      <c r="W15" s="1751"/>
      <c r="X15" s="1752"/>
      <c r="Y15" s="1752"/>
      <c r="Z15" s="1752"/>
      <c r="AA15" s="1752"/>
      <c r="AB15" s="1752"/>
      <c r="AC15" s="1752"/>
      <c r="AD15" s="1753" t="s">
        <v>518</v>
      </c>
      <c r="AE15" s="1754"/>
      <c r="AF15" s="1754"/>
      <c r="AG15" s="1754"/>
      <c r="AH15" s="1754"/>
      <c r="AI15" s="1754"/>
      <c r="AJ15" s="1755"/>
    </row>
    <row r="16" spans="2:36" ht="21" customHeight="1">
      <c r="B16" s="1778"/>
      <c r="C16" s="1779"/>
      <c r="D16" s="1746" t="s">
        <v>523</v>
      </c>
      <c r="E16" s="1746"/>
      <c r="F16" s="1746"/>
      <c r="G16" s="1746"/>
      <c r="H16" s="1746"/>
      <c r="I16" s="1746"/>
      <c r="J16" s="1746"/>
      <c r="K16" s="1746"/>
      <c r="L16" s="1746"/>
      <c r="M16" s="1746"/>
      <c r="N16" s="1746"/>
      <c r="O16" s="1746"/>
      <c r="P16" s="1746"/>
      <c r="Q16" s="1746"/>
      <c r="R16" s="1746"/>
      <c r="S16" s="1746"/>
      <c r="T16" s="1746"/>
      <c r="U16" s="1746"/>
      <c r="V16" s="1746"/>
      <c r="W16" s="1746"/>
      <c r="X16" s="1746"/>
      <c r="Y16" s="1746"/>
      <c r="Z16" s="1746"/>
      <c r="AA16" s="1746"/>
      <c r="AB16" s="1746"/>
      <c r="AC16" s="1746"/>
      <c r="AD16" s="1746"/>
      <c r="AE16" s="1746"/>
      <c r="AF16" s="1746"/>
      <c r="AG16" s="1746"/>
      <c r="AH16" s="1746"/>
      <c r="AI16" s="1746"/>
      <c r="AJ16" s="1747"/>
    </row>
    <row r="17" spans="2:36" ht="21" customHeight="1">
      <c r="B17" s="1778"/>
      <c r="C17" s="1779"/>
      <c r="D17" s="1756"/>
      <c r="E17" s="1757"/>
      <c r="F17" s="1757"/>
      <c r="G17" s="1757"/>
      <c r="H17" s="1757"/>
      <c r="I17" s="1757"/>
      <c r="J17" s="1757"/>
      <c r="K17" s="1757"/>
      <c r="L17" s="1757"/>
      <c r="M17" s="1757"/>
      <c r="N17" s="1757"/>
      <c r="O17" s="1757"/>
      <c r="P17" s="1757"/>
      <c r="Q17" s="1757"/>
      <c r="R17" s="1757"/>
      <c r="S17" s="1757"/>
      <c r="T17" s="1757"/>
      <c r="U17" s="1757"/>
      <c r="V17" s="1757"/>
      <c r="W17" s="1757"/>
      <c r="X17" s="1757"/>
      <c r="Y17" s="1757"/>
      <c r="Z17" s="1757"/>
      <c r="AA17" s="1757"/>
      <c r="AB17" s="1757"/>
      <c r="AC17" s="1757"/>
      <c r="AD17" s="1757"/>
      <c r="AE17" s="1757"/>
      <c r="AF17" s="1757"/>
      <c r="AG17" s="1757"/>
      <c r="AH17" s="1757"/>
      <c r="AI17" s="1757"/>
      <c r="AJ17" s="1758"/>
    </row>
    <row r="18" spans="2:36" ht="29.25" customHeight="1">
      <c r="B18" s="1778"/>
      <c r="C18" s="1779"/>
      <c r="D18" s="1759"/>
      <c r="E18" s="1760"/>
      <c r="F18" s="1760"/>
      <c r="G18" s="1760"/>
      <c r="H18" s="1760"/>
      <c r="I18" s="1760"/>
      <c r="J18" s="1760"/>
      <c r="K18" s="1760"/>
      <c r="L18" s="1760"/>
      <c r="M18" s="1760"/>
      <c r="N18" s="1760"/>
      <c r="O18" s="1760"/>
      <c r="P18" s="1760"/>
      <c r="Q18" s="1760"/>
      <c r="R18" s="1760"/>
      <c r="S18" s="1760"/>
      <c r="T18" s="1760"/>
      <c r="U18" s="1760"/>
      <c r="V18" s="1760"/>
      <c r="W18" s="1760"/>
      <c r="X18" s="1760"/>
      <c r="Y18" s="1760"/>
      <c r="Z18" s="1760"/>
      <c r="AA18" s="1760"/>
      <c r="AB18" s="1760"/>
      <c r="AC18" s="1760"/>
      <c r="AD18" s="1760"/>
      <c r="AE18" s="1760"/>
      <c r="AF18" s="1760"/>
      <c r="AG18" s="1760"/>
      <c r="AH18" s="1760"/>
      <c r="AI18" s="1760"/>
      <c r="AJ18" s="1761"/>
    </row>
    <row r="19" spans="2:36" ht="29.25" customHeight="1">
      <c r="B19" s="1778"/>
      <c r="C19" s="1779"/>
      <c r="D19" s="1762"/>
      <c r="E19" s="1763"/>
      <c r="F19" s="1763"/>
      <c r="G19" s="1763"/>
      <c r="H19" s="1763"/>
      <c r="I19" s="1763"/>
      <c r="J19" s="1763"/>
      <c r="K19" s="1763"/>
      <c r="L19" s="1763"/>
      <c r="M19" s="1763"/>
      <c r="N19" s="1763"/>
      <c r="O19" s="1763"/>
      <c r="P19" s="1763"/>
      <c r="Q19" s="1763"/>
      <c r="R19" s="1763"/>
      <c r="S19" s="1763"/>
      <c r="T19" s="1763"/>
      <c r="U19" s="1763"/>
      <c r="V19" s="1763"/>
      <c r="W19" s="1763"/>
      <c r="X19" s="1763"/>
      <c r="Y19" s="1763"/>
      <c r="Z19" s="1763"/>
      <c r="AA19" s="1763"/>
      <c r="AB19" s="1763"/>
      <c r="AC19" s="1763"/>
      <c r="AD19" s="1763"/>
      <c r="AE19" s="1763"/>
      <c r="AF19" s="1763"/>
      <c r="AG19" s="1763"/>
      <c r="AH19" s="1763"/>
      <c r="AI19" s="1763"/>
      <c r="AJ19" s="1764"/>
    </row>
    <row r="20" spans="2:36" ht="21" customHeight="1">
      <c r="B20" s="1765" t="s">
        <v>524</v>
      </c>
      <c r="C20" s="1766"/>
      <c r="D20" s="1748" t="s">
        <v>525</v>
      </c>
      <c r="E20" s="1749"/>
      <c r="F20" s="1749"/>
      <c r="G20" s="1749"/>
      <c r="H20" s="1749"/>
      <c r="I20" s="1749"/>
      <c r="J20" s="1749"/>
      <c r="K20" s="1749"/>
      <c r="L20" s="1749"/>
      <c r="M20" s="1771"/>
      <c r="N20" s="1746" t="s">
        <v>322</v>
      </c>
      <c r="O20" s="1746"/>
      <c r="P20" s="1746"/>
      <c r="Q20" s="1746"/>
      <c r="R20" s="1746"/>
      <c r="S20" s="1746"/>
      <c r="T20" s="1746"/>
      <c r="U20" s="1746"/>
      <c r="V20" s="1746"/>
      <c r="W20" s="1746"/>
      <c r="X20" s="1746"/>
      <c r="Y20" s="1746"/>
      <c r="Z20" s="1746"/>
      <c r="AA20" s="1749" t="s">
        <v>526</v>
      </c>
      <c r="AB20" s="1749"/>
      <c r="AC20" s="1749"/>
      <c r="AD20" s="1749"/>
      <c r="AE20" s="1749"/>
      <c r="AF20" s="1749"/>
      <c r="AG20" s="1749"/>
      <c r="AH20" s="1749"/>
      <c r="AI20" s="1749"/>
      <c r="AJ20" s="1772"/>
    </row>
    <row r="21" spans="2:36" ht="21" customHeight="1">
      <c r="B21" s="1767"/>
      <c r="C21" s="1768"/>
      <c r="D21" s="1746" t="s">
        <v>129</v>
      </c>
      <c r="E21" s="1746"/>
      <c r="F21" s="1746"/>
      <c r="G21" s="1746"/>
      <c r="H21" s="1746"/>
      <c r="I21" s="1746" t="s">
        <v>527</v>
      </c>
      <c r="J21" s="1746"/>
      <c r="K21" s="1746"/>
      <c r="L21" s="1746"/>
      <c r="M21" s="1746"/>
      <c r="N21" s="1750"/>
      <c r="O21" s="1750"/>
      <c r="P21" s="1750"/>
      <c r="Q21" s="1750"/>
      <c r="R21" s="1750"/>
      <c r="S21" s="1750"/>
      <c r="T21" s="1750"/>
      <c r="U21" s="1750"/>
      <c r="V21" s="1750"/>
      <c r="W21" s="1750"/>
      <c r="X21" s="1750"/>
      <c r="Y21" s="1750"/>
      <c r="Z21" s="1750"/>
      <c r="AA21" s="1750"/>
      <c r="AB21" s="1750"/>
      <c r="AC21" s="1750"/>
      <c r="AD21" s="1750"/>
      <c r="AE21" s="1750"/>
      <c r="AF21" s="1750"/>
      <c r="AG21" s="1750"/>
      <c r="AH21" s="1773"/>
      <c r="AI21" s="453" t="s">
        <v>130</v>
      </c>
      <c r="AJ21" s="454"/>
    </row>
    <row r="22" spans="2:36" ht="21" customHeight="1">
      <c r="B22" s="1767"/>
      <c r="C22" s="1768"/>
      <c r="D22" s="1746"/>
      <c r="E22" s="1746"/>
      <c r="F22" s="1746"/>
      <c r="G22" s="1746"/>
      <c r="H22" s="1746"/>
      <c r="I22" s="1746" t="s">
        <v>528</v>
      </c>
      <c r="J22" s="1746"/>
      <c r="K22" s="1746"/>
      <c r="L22" s="1746"/>
      <c r="M22" s="1746"/>
      <c r="N22" s="1750"/>
      <c r="O22" s="1750"/>
      <c r="P22" s="1750"/>
      <c r="Q22" s="1750"/>
      <c r="R22" s="1750"/>
      <c r="S22" s="1750"/>
      <c r="T22" s="1750"/>
      <c r="U22" s="1750"/>
      <c r="V22" s="1750"/>
      <c r="W22" s="1750"/>
      <c r="X22" s="1750"/>
      <c r="Y22" s="1750"/>
      <c r="Z22" s="1750"/>
      <c r="AA22" s="1750"/>
      <c r="AB22" s="1750"/>
      <c r="AC22" s="1750"/>
      <c r="AD22" s="1750"/>
      <c r="AE22" s="1750"/>
      <c r="AF22" s="1750"/>
      <c r="AG22" s="1750"/>
      <c r="AH22" s="1773"/>
      <c r="AI22" s="453" t="s">
        <v>130</v>
      </c>
      <c r="AJ22" s="454"/>
    </row>
    <row r="23" spans="2:36" ht="21" customHeight="1">
      <c r="B23" s="1767"/>
      <c r="C23" s="1768"/>
      <c r="D23" s="1746" t="s">
        <v>131</v>
      </c>
      <c r="E23" s="1746"/>
      <c r="F23" s="1746"/>
      <c r="G23" s="1746"/>
      <c r="H23" s="1746"/>
      <c r="I23" s="1746" t="s">
        <v>527</v>
      </c>
      <c r="J23" s="1746"/>
      <c r="K23" s="1746"/>
      <c r="L23" s="1746"/>
      <c r="M23" s="1746"/>
      <c r="N23" s="1750"/>
      <c r="O23" s="1750"/>
      <c r="P23" s="1750"/>
      <c r="Q23" s="1750"/>
      <c r="R23" s="1750"/>
      <c r="S23" s="1750"/>
      <c r="T23" s="1750"/>
      <c r="U23" s="1750"/>
      <c r="V23" s="1750"/>
      <c r="W23" s="1750"/>
      <c r="X23" s="1750"/>
      <c r="Y23" s="1750"/>
      <c r="Z23" s="1750"/>
      <c r="AA23" s="1750"/>
      <c r="AB23" s="1750"/>
      <c r="AC23" s="1750"/>
      <c r="AD23" s="1750"/>
      <c r="AE23" s="1750"/>
      <c r="AF23" s="1750"/>
      <c r="AG23" s="1750"/>
      <c r="AH23" s="1773"/>
      <c r="AI23" s="453" t="s">
        <v>130</v>
      </c>
      <c r="AJ23" s="454"/>
    </row>
    <row r="24" spans="2:36" ht="21" customHeight="1">
      <c r="B24" s="1767"/>
      <c r="C24" s="1768"/>
      <c r="D24" s="1746"/>
      <c r="E24" s="1746"/>
      <c r="F24" s="1746"/>
      <c r="G24" s="1746"/>
      <c r="H24" s="1746"/>
      <c r="I24" s="1746" t="s">
        <v>528</v>
      </c>
      <c r="J24" s="1746"/>
      <c r="K24" s="1746"/>
      <c r="L24" s="1746"/>
      <c r="M24" s="1746"/>
      <c r="N24" s="1750"/>
      <c r="O24" s="1750"/>
      <c r="P24" s="1750"/>
      <c r="Q24" s="1750"/>
      <c r="R24" s="1750"/>
      <c r="S24" s="1750"/>
      <c r="T24" s="1750"/>
      <c r="U24" s="1750"/>
      <c r="V24" s="1750"/>
      <c r="W24" s="1750"/>
      <c r="X24" s="1750"/>
      <c r="Y24" s="1750"/>
      <c r="Z24" s="1750"/>
      <c r="AA24" s="1750"/>
      <c r="AB24" s="1750"/>
      <c r="AC24" s="1750"/>
      <c r="AD24" s="1750"/>
      <c r="AE24" s="1750"/>
      <c r="AF24" s="1750"/>
      <c r="AG24" s="1750"/>
      <c r="AH24" s="1773"/>
      <c r="AI24" s="453" t="s">
        <v>130</v>
      </c>
      <c r="AJ24" s="454"/>
    </row>
    <row r="25" spans="2:36" ht="21" customHeight="1">
      <c r="B25" s="1767"/>
      <c r="C25" s="1768"/>
      <c r="D25" s="1746" t="s">
        <v>529</v>
      </c>
      <c r="E25" s="1746"/>
      <c r="F25" s="1746"/>
      <c r="G25" s="1746"/>
      <c r="H25" s="1746"/>
      <c r="I25" s="1746"/>
      <c r="J25" s="1746"/>
      <c r="K25" s="1746"/>
      <c r="L25" s="1746"/>
      <c r="M25" s="1746"/>
      <c r="N25" s="1746"/>
      <c r="O25" s="1746"/>
      <c r="P25" s="1746"/>
      <c r="Q25" s="1746"/>
      <c r="R25" s="1746"/>
      <c r="S25" s="1746"/>
      <c r="T25" s="1746"/>
      <c r="U25" s="1746"/>
      <c r="V25" s="1746"/>
      <c r="W25" s="1750"/>
      <c r="X25" s="1750"/>
      <c r="Y25" s="1750"/>
      <c r="Z25" s="1750"/>
      <c r="AA25" s="1750"/>
      <c r="AB25" s="1750"/>
      <c r="AC25" s="1750"/>
      <c r="AD25" s="1750"/>
      <c r="AE25" s="1750"/>
      <c r="AF25" s="1750"/>
      <c r="AG25" s="1750"/>
      <c r="AH25" s="1750"/>
      <c r="AI25" s="1750"/>
      <c r="AJ25" s="1792"/>
    </row>
    <row r="26" spans="2:36" ht="21" customHeight="1">
      <c r="B26" s="1767"/>
      <c r="C26" s="1768"/>
      <c r="D26" s="1746" t="s">
        <v>530</v>
      </c>
      <c r="E26" s="1746"/>
      <c r="F26" s="1746"/>
      <c r="G26" s="1746"/>
      <c r="H26" s="1746"/>
      <c r="I26" s="1746"/>
      <c r="J26" s="1746"/>
      <c r="K26" s="1746"/>
      <c r="L26" s="1746"/>
      <c r="M26" s="1746"/>
      <c r="N26" s="1746"/>
      <c r="O26" s="1746"/>
      <c r="P26" s="1746"/>
      <c r="Q26" s="1746"/>
      <c r="R26" s="1746"/>
      <c r="S26" s="1746"/>
      <c r="T26" s="1746"/>
      <c r="U26" s="1746"/>
      <c r="V26" s="1746"/>
      <c r="W26" s="1746"/>
      <c r="X26" s="1746"/>
      <c r="Y26" s="1746"/>
      <c r="Z26" s="1746"/>
      <c r="AA26" s="1746"/>
      <c r="AB26" s="1746"/>
      <c r="AC26" s="1746"/>
      <c r="AD26" s="1746"/>
      <c r="AE26" s="1746"/>
      <c r="AF26" s="1746"/>
      <c r="AG26" s="1746"/>
      <c r="AH26" s="1746"/>
      <c r="AI26" s="1746"/>
      <c r="AJ26" s="1747"/>
    </row>
    <row r="27" spans="2:36" ht="21" customHeight="1">
      <c r="B27" s="1767"/>
      <c r="C27" s="1768"/>
      <c r="D27" s="1756"/>
      <c r="E27" s="1793"/>
      <c r="F27" s="1793"/>
      <c r="G27" s="1793"/>
      <c r="H27" s="1793"/>
      <c r="I27" s="1793"/>
      <c r="J27" s="1793"/>
      <c r="K27" s="1793"/>
      <c r="L27" s="1793"/>
      <c r="M27" s="1793"/>
      <c r="N27" s="1793"/>
      <c r="O27" s="1793"/>
      <c r="P27" s="1793"/>
      <c r="Q27" s="1793"/>
      <c r="R27" s="1793"/>
      <c r="S27" s="1793"/>
      <c r="T27" s="1793"/>
      <c r="U27" s="1793"/>
      <c r="V27" s="1793"/>
      <c r="W27" s="1793"/>
      <c r="X27" s="1793"/>
      <c r="Y27" s="1793"/>
      <c r="Z27" s="1793"/>
      <c r="AA27" s="1793"/>
      <c r="AB27" s="1793"/>
      <c r="AC27" s="1793"/>
      <c r="AD27" s="1793"/>
      <c r="AE27" s="1793"/>
      <c r="AF27" s="1793"/>
      <c r="AG27" s="1793"/>
      <c r="AH27" s="1793"/>
      <c r="AI27" s="1793"/>
      <c r="AJ27" s="1794"/>
    </row>
    <row r="28" spans="2:36" ht="21" customHeight="1">
      <c r="B28" s="1767"/>
      <c r="C28" s="1768"/>
      <c r="D28" s="1795"/>
      <c r="E28" s="1796"/>
      <c r="F28" s="1796"/>
      <c r="G28" s="1796"/>
      <c r="H28" s="1796"/>
      <c r="I28" s="1796"/>
      <c r="J28" s="1796"/>
      <c r="K28" s="1796"/>
      <c r="L28" s="1796"/>
      <c r="M28" s="1796"/>
      <c r="N28" s="1796"/>
      <c r="O28" s="1796"/>
      <c r="P28" s="1796"/>
      <c r="Q28" s="1796"/>
      <c r="R28" s="1796"/>
      <c r="S28" s="1796"/>
      <c r="T28" s="1796"/>
      <c r="U28" s="1796"/>
      <c r="V28" s="1796"/>
      <c r="W28" s="1796"/>
      <c r="X28" s="1796"/>
      <c r="Y28" s="1796"/>
      <c r="Z28" s="1796"/>
      <c r="AA28" s="1796"/>
      <c r="AB28" s="1796"/>
      <c r="AC28" s="1796"/>
      <c r="AD28" s="1796"/>
      <c r="AE28" s="1796"/>
      <c r="AF28" s="1796"/>
      <c r="AG28" s="1796"/>
      <c r="AH28" s="1796"/>
      <c r="AI28" s="1796"/>
      <c r="AJ28" s="1797"/>
    </row>
    <row r="29" spans="2:36" ht="21" customHeight="1" thickBot="1">
      <c r="B29" s="1769"/>
      <c r="C29" s="1770"/>
      <c r="D29" s="1798"/>
      <c r="E29" s="1799"/>
      <c r="F29" s="1799"/>
      <c r="G29" s="1799"/>
      <c r="H29" s="1799"/>
      <c r="I29" s="1799"/>
      <c r="J29" s="1799"/>
      <c r="K29" s="1799"/>
      <c r="L29" s="1799"/>
      <c r="M29" s="1799"/>
      <c r="N29" s="1799"/>
      <c r="O29" s="1799"/>
      <c r="P29" s="1799"/>
      <c r="Q29" s="1799"/>
      <c r="R29" s="1799"/>
      <c r="S29" s="1799"/>
      <c r="T29" s="1799"/>
      <c r="U29" s="1799"/>
      <c r="V29" s="1799"/>
      <c r="W29" s="1799"/>
      <c r="X29" s="1799"/>
      <c r="Y29" s="1799"/>
      <c r="Z29" s="1799"/>
      <c r="AA29" s="1799"/>
      <c r="AB29" s="1799"/>
      <c r="AC29" s="1799"/>
      <c r="AD29" s="1799"/>
      <c r="AE29" s="1799"/>
      <c r="AF29" s="1799"/>
      <c r="AG29" s="1799"/>
      <c r="AH29" s="1799"/>
      <c r="AI29" s="1799"/>
      <c r="AJ29" s="1800"/>
    </row>
    <row r="30" spans="2:36" ht="16.5" customHeight="1">
      <c r="B30" s="1801" t="s">
        <v>531</v>
      </c>
      <c r="C30" s="1801"/>
      <c r="D30" s="1801"/>
      <c r="E30" s="1801"/>
      <c r="F30" s="1801"/>
      <c r="G30" s="1801"/>
      <c r="H30" s="1801"/>
      <c r="I30" s="1801"/>
      <c r="J30" s="1801"/>
      <c r="K30" s="1801"/>
      <c r="L30" s="1801"/>
      <c r="M30" s="1801"/>
      <c r="N30" s="1801"/>
      <c r="O30" s="1801"/>
      <c r="P30" s="1801"/>
      <c r="Q30" s="1801"/>
      <c r="R30" s="1801"/>
      <c r="S30" s="1801"/>
      <c r="T30" s="1801"/>
      <c r="U30" s="1801"/>
      <c r="V30" s="1801"/>
      <c r="W30" s="1801"/>
      <c r="X30" s="1801"/>
      <c r="Y30" s="1801"/>
      <c r="Z30" s="1801"/>
      <c r="AA30" s="1801"/>
      <c r="AB30" s="1801"/>
      <c r="AC30" s="1801"/>
      <c r="AD30" s="1801"/>
      <c r="AE30" s="1801"/>
      <c r="AF30" s="1801"/>
      <c r="AG30" s="1801"/>
      <c r="AH30" s="1801"/>
      <c r="AI30" s="1801"/>
      <c r="AJ30" s="1801"/>
    </row>
    <row r="31" spans="2:36" ht="14.25" customHeight="1">
      <c r="B31" s="1790"/>
      <c r="C31" s="1790"/>
      <c r="D31" s="1790"/>
      <c r="E31" s="1790"/>
      <c r="F31" s="1790"/>
      <c r="G31" s="1790"/>
      <c r="H31" s="1790"/>
      <c r="I31" s="1790"/>
      <c r="J31" s="1790"/>
      <c r="K31" s="1790"/>
      <c r="L31" s="1790"/>
      <c r="M31" s="1790"/>
      <c r="N31" s="1790"/>
      <c r="O31" s="1790"/>
      <c r="P31" s="1790"/>
      <c r="Q31" s="1790"/>
      <c r="R31" s="1790"/>
      <c r="S31" s="1790"/>
      <c r="T31" s="1790"/>
      <c r="U31" s="1790"/>
      <c r="V31" s="1790"/>
      <c r="W31" s="1790"/>
      <c r="X31" s="1790"/>
      <c r="Y31" s="1790"/>
      <c r="Z31" s="1790"/>
      <c r="AA31" s="1790"/>
      <c r="AB31" s="1790"/>
      <c r="AC31" s="1790"/>
      <c r="AD31" s="1790"/>
      <c r="AE31" s="1790"/>
      <c r="AF31" s="1790"/>
      <c r="AG31" s="1790"/>
      <c r="AH31" s="1790"/>
      <c r="AI31" s="1790"/>
      <c r="AJ31" s="1790"/>
    </row>
    <row r="32" spans="2:36" ht="14.25" customHeight="1">
      <c r="B32" s="455" t="s">
        <v>532</v>
      </c>
      <c r="C32" s="456"/>
      <c r="D32" s="456"/>
      <c r="E32" s="456"/>
      <c r="F32" s="456"/>
      <c r="G32" s="456"/>
      <c r="H32" s="456"/>
      <c r="I32" s="456"/>
      <c r="J32" s="456"/>
      <c r="K32" s="456"/>
      <c r="L32" s="456"/>
      <c r="M32" s="456"/>
      <c r="N32" s="456"/>
      <c r="O32" s="456"/>
      <c r="P32" s="456"/>
      <c r="Q32" s="456"/>
      <c r="R32" s="456"/>
      <c r="S32" s="456"/>
      <c r="T32" s="456"/>
      <c r="U32" s="456"/>
      <c r="V32" s="456"/>
      <c r="W32" s="456"/>
      <c r="X32" s="456"/>
      <c r="Y32" s="456"/>
      <c r="Z32" s="456"/>
      <c r="AA32" s="456"/>
      <c r="AB32" s="456"/>
      <c r="AC32" s="456"/>
      <c r="AD32" s="456"/>
      <c r="AE32" s="456"/>
      <c r="AF32" s="456"/>
      <c r="AG32" s="456"/>
      <c r="AH32" s="456"/>
      <c r="AI32" s="456"/>
      <c r="AJ32" s="456"/>
    </row>
    <row r="33" spans="2:36" ht="5.25" customHeight="1">
      <c r="B33" s="1790" t="s">
        <v>533</v>
      </c>
      <c r="C33" s="1791"/>
      <c r="D33" s="1791"/>
      <c r="E33" s="1791"/>
      <c r="F33" s="1791"/>
      <c r="G33" s="1791"/>
      <c r="H33" s="1791"/>
      <c r="I33" s="1791"/>
      <c r="J33" s="1791"/>
      <c r="K33" s="1791"/>
      <c r="L33" s="1791"/>
      <c r="M33" s="1791"/>
      <c r="N33" s="1791"/>
      <c r="O33" s="1791"/>
      <c r="P33" s="1791"/>
      <c r="Q33" s="1791"/>
      <c r="R33" s="1791"/>
      <c r="S33" s="1791"/>
      <c r="T33" s="1791"/>
      <c r="U33" s="1791"/>
      <c r="V33" s="1791"/>
      <c r="W33" s="1791"/>
      <c r="X33" s="1791"/>
      <c r="Y33" s="1791"/>
      <c r="Z33" s="1791"/>
      <c r="AA33" s="1791"/>
      <c r="AB33" s="1791"/>
      <c r="AC33" s="1791"/>
      <c r="AD33" s="1791"/>
      <c r="AE33" s="1791"/>
      <c r="AF33" s="1791"/>
      <c r="AG33" s="1791"/>
      <c r="AH33" s="1791"/>
      <c r="AI33" s="1791"/>
      <c r="AJ33" s="1791"/>
    </row>
    <row r="34" spans="2:36" ht="24" customHeight="1">
      <c r="B34" s="1791"/>
      <c r="C34" s="1791"/>
      <c r="D34" s="1791"/>
      <c r="E34" s="1791"/>
      <c r="F34" s="1791"/>
      <c r="G34" s="1791"/>
      <c r="H34" s="1791"/>
      <c r="I34" s="1791"/>
      <c r="J34" s="1791"/>
      <c r="K34" s="1791"/>
      <c r="L34" s="1791"/>
      <c r="M34" s="1791"/>
      <c r="N34" s="1791"/>
      <c r="O34" s="1791"/>
      <c r="P34" s="1791"/>
      <c r="Q34" s="1791"/>
      <c r="R34" s="1791"/>
      <c r="S34" s="1791"/>
      <c r="T34" s="1791"/>
      <c r="U34" s="1791"/>
      <c r="V34" s="1791"/>
      <c r="W34" s="1791"/>
      <c r="X34" s="1791"/>
      <c r="Y34" s="1791"/>
      <c r="Z34" s="1791"/>
      <c r="AA34" s="1791"/>
      <c r="AB34" s="1791"/>
      <c r="AC34" s="1791"/>
      <c r="AD34" s="1791"/>
      <c r="AE34" s="1791"/>
      <c r="AF34" s="1791"/>
      <c r="AG34" s="1791"/>
      <c r="AH34" s="1791"/>
      <c r="AI34" s="1791"/>
      <c r="AJ34" s="1791"/>
    </row>
    <row r="35" spans="2:36" ht="15" customHeight="1">
      <c r="B35" s="457"/>
      <c r="C35" s="458"/>
      <c r="D35" s="458"/>
      <c r="E35" s="458"/>
      <c r="F35" s="458"/>
      <c r="G35" s="458"/>
      <c r="H35" s="458"/>
      <c r="I35" s="458"/>
      <c r="J35" s="458"/>
      <c r="K35" s="458"/>
      <c r="L35" s="458"/>
      <c r="M35" s="458"/>
      <c r="N35" s="458"/>
      <c r="O35" s="458"/>
      <c r="P35" s="458"/>
      <c r="Q35" s="458"/>
      <c r="R35" s="458"/>
      <c r="S35" s="458"/>
      <c r="T35" s="458"/>
      <c r="U35" s="458"/>
      <c r="V35" s="458"/>
      <c r="W35" s="458"/>
      <c r="X35" s="458"/>
      <c r="Y35" s="458"/>
      <c r="Z35" s="458"/>
      <c r="AA35" s="458"/>
      <c r="AB35" s="458"/>
      <c r="AC35" s="458"/>
      <c r="AD35" s="458"/>
      <c r="AE35" s="458"/>
      <c r="AF35" s="458"/>
      <c r="AG35" s="458"/>
      <c r="AH35" s="458"/>
      <c r="AI35" s="458"/>
      <c r="AJ35" s="458"/>
    </row>
    <row r="36" spans="2:36" ht="14.25" customHeight="1">
      <c r="B36" s="457"/>
      <c r="C36" s="458"/>
      <c r="D36" s="458"/>
      <c r="E36" s="458"/>
      <c r="F36" s="458"/>
      <c r="G36" s="458"/>
      <c r="H36" s="458"/>
      <c r="I36" s="458"/>
      <c r="J36" s="458"/>
      <c r="K36" s="458"/>
      <c r="L36" s="458"/>
      <c r="M36" s="458"/>
      <c r="N36" s="458"/>
      <c r="O36" s="458"/>
      <c r="P36" s="458"/>
      <c r="Q36" s="458"/>
      <c r="R36" s="458"/>
      <c r="S36" s="458"/>
      <c r="T36" s="458"/>
      <c r="U36" s="458"/>
      <c r="V36" s="458"/>
      <c r="W36" s="458"/>
      <c r="X36" s="458"/>
      <c r="Y36" s="458"/>
      <c r="Z36" s="458"/>
      <c r="AA36" s="458"/>
      <c r="AB36" s="458"/>
      <c r="AC36" s="458"/>
      <c r="AD36" s="458"/>
      <c r="AE36" s="458"/>
      <c r="AF36" s="458"/>
      <c r="AG36" s="458"/>
      <c r="AH36" s="458"/>
      <c r="AI36" s="458"/>
      <c r="AJ36" s="458"/>
    </row>
    <row r="37" spans="2:36" ht="21" customHeight="1">
      <c r="B37" s="459"/>
      <c r="C37" s="458"/>
      <c r="D37" s="458"/>
      <c r="E37" s="458"/>
      <c r="F37" s="458"/>
      <c r="G37" s="458"/>
      <c r="H37" s="458"/>
      <c r="I37" s="458"/>
      <c r="J37" s="458"/>
      <c r="K37" s="458"/>
      <c r="L37" s="458"/>
      <c r="M37" s="458"/>
      <c r="N37" s="458"/>
      <c r="O37" s="458"/>
      <c r="P37" s="458"/>
      <c r="Q37" s="458"/>
      <c r="R37" s="458"/>
      <c r="S37" s="458"/>
      <c r="T37" s="458"/>
      <c r="U37" s="458"/>
      <c r="V37" s="458"/>
      <c r="W37" s="458"/>
      <c r="X37" s="458"/>
      <c r="Y37" s="458"/>
      <c r="Z37" s="458"/>
      <c r="AA37" s="458"/>
      <c r="AB37" s="458"/>
      <c r="AC37" s="458"/>
      <c r="AD37" s="458"/>
      <c r="AE37" s="458"/>
      <c r="AF37" s="458"/>
      <c r="AG37" s="458"/>
      <c r="AH37" s="458"/>
      <c r="AI37" s="458"/>
      <c r="AJ37" s="458"/>
    </row>
  </sheetData>
  <sheetProtection password="CC43" sheet="1"/>
  <mergeCells count="58">
    <mergeCell ref="B33:AJ34"/>
    <mergeCell ref="I22:M22"/>
    <mergeCell ref="N22:Z22"/>
    <mergeCell ref="AA22:AH22"/>
    <mergeCell ref="D23:H24"/>
    <mergeCell ref="I23:M23"/>
    <mergeCell ref="N23:Z23"/>
    <mergeCell ref="AA23:AH23"/>
    <mergeCell ref="I24:M24"/>
    <mergeCell ref="N24:Z24"/>
    <mergeCell ref="AA24:AH24"/>
    <mergeCell ref="D25:V25"/>
    <mergeCell ref="W25:AJ25"/>
    <mergeCell ref="D26:AJ26"/>
    <mergeCell ref="D27:AJ29"/>
    <mergeCell ref="B30:AJ31"/>
    <mergeCell ref="D16:AJ16"/>
    <mergeCell ref="D17:AJ19"/>
    <mergeCell ref="B20:C29"/>
    <mergeCell ref="D20:M20"/>
    <mergeCell ref="N20:Z20"/>
    <mergeCell ref="AA20:AJ20"/>
    <mergeCell ref="D21:H22"/>
    <mergeCell ref="I21:M21"/>
    <mergeCell ref="N21:Z21"/>
    <mergeCell ref="AA21:AH21"/>
    <mergeCell ref="B9:C19"/>
    <mergeCell ref="D9:V9"/>
    <mergeCell ref="W9:AC9"/>
    <mergeCell ref="AD9:AJ9"/>
    <mergeCell ref="D10:D15"/>
    <mergeCell ref="E14:L14"/>
    <mergeCell ref="M14:V14"/>
    <mergeCell ref="W14:AC14"/>
    <mergeCell ref="AD14:AJ14"/>
    <mergeCell ref="E15:L15"/>
    <mergeCell ref="M15:V15"/>
    <mergeCell ref="W15:AC15"/>
    <mergeCell ref="AD15:AJ15"/>
    <mergeCell ref="E12:L12"/>
    <mergeCell ref="M12:V12"/>
    <mergeCell ref="W12:AC12"/>
    <mergeCell ref="AD12:AJ12"/>
    <mergeCell ref="E13:L13"/>
    <mergeCell ref="M13:V13"/>
    <mergeCell ref="W13:AC13"/>
    <mergeCell ref="AD13:AJ13"/>
    <mergeCell ref="E10:V10"/>
    <mergeCell ref="W10:AJ10"/>
    <mergeCell ref="E11:L11"/>
    <mergeCell ref="M11:V11"/>
    <mergeCell ref="W11:AC11"/>
    <mergeCell ref="AD11:AJ11"/>
    <mergeCell ref="B4:AJ4"/>
    <mergeCell ref="B6:H6"/>
    <mergeCell ref="I6:T6"/>
    <mergeCell ref="B7:H7"/>
    <mergeCell ref="I7:T7"/>
  </mergeCells>
  <phoneticPr fontId="3"/>
  <printOptions horizontalCentered="1"/>
  <pageMargins left="0.39370078740157483" right="0.39370078740157483" top="0.54" bottom="0.35433070866141736" header="0.31496062992125984" footer="0.27559055118110237"/>
  <pageSetup paperSize="9" scale="89"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O32"/>
  <sheetViews>
    <sheetView showGridLines="0" view="pageBreakPreview" topLeftCell="A7" zoomScale="75" zoomScaleNormal="90" zoomScaleSheetLayoutView="75" workbookViewId="0">
      <selection activeCell="F8" sqref="F8"/>
    </sheetView>
  </sheetViews>
  <sheetFormatPr defaultColWidth="8.09765625" defaultRowHeight="13.2"/>
  <cols>
    <col min="1" max="1" width="3.3984375" style="314" customWidth="1"/>
    <col min="2" max="2" width="18.59765625" style="314" customWidth="1"/>
    <col min="3" max="3" width="12.8984375" style="314" customWidth="1"/>
    <col min="4" max="5" width="15.3984375" style="314" customWidth="1"/>
    <col min="6" max="6" width="11.69921875" style="314" customWidth="1"/>
    <col min="7" max="7" width="19.69921875" style="314" customWidth="1"/>
    <col min="8" max="8" width="22.09765625" style="314" customWidth="1"/>
    <col min="9" max="9" width="10.19921875" style="314" customWidth="1"/>
    <col min="10" max="15" width="18.8984375" style="314" hidden="1" customWidth="1"/>
    <col min="16" max="19" width="18.59765625" style="314" customWidth="1"/>
    <col min="20" max="256" width="8.09765625" style="314"/>
    <col min="257" max="257" width="3.3984375" style="314" customWidth="1"/>
    <col min="258" max="258" width="18.59765625" style="314" customWidth="1"/>
    <col min="259" max="259" width="12.8984375" style="314" customWidth="1"/>
    <col min="260" max="261" width="15.3984375" style="314" customWidth="1"/>
    <col min="262" max="262" width="11.69921875" style="314" customWidth="1"/>
    <col min="263" max="263" width="19.69921875" style="314" customWidth="1"/>
    <col min="264" max="265" width="18.8984375" style="314" customWidth="1"/>
    <col min="266" max="271" width="0" style="314" hidden="1" customWidth="1"/>
    <col min="272" max="275" width="18.59765625" style="314" customWidth="1"/>
    <col min="276" max="512" width="8.09765625" style="314"/>
    <col min="513" max="513" width="3.3984375" style="314" customWidth="1"/>
    <col min="514" max="514" width="18.59765625" style="314" customWidth="1"/>
    <col min="515" max="515" width="12.8984375" style="314" customWidth="1"/>
    <col min="516" max="517" width="15.3984375" style="314" customWidth="1"/>
    <col min="518" max="518" width="11.69921875" style="314" customWidth="1"/>
    <col min="519" max="519" width="19.69921875" style="314" customWidth="1"/>
    <col min="520" max="521" width="18.8984375" style="314" customWidth="1"/>
    <col min="522" max="527" width="0" style="314" hidden="1" customWidth="1"/>
    <col min="528" max="531" width="18.59765625" style="314" customWidth="1"/>
    <col min="532" max="768" width="8.09765625" style="314"/>
    <col min="769" max="769" width="3.3984375" style="314" customWidth="1"/>
    <col min="770" max="770" width="18.59765625" style="314" customWidth="1"/>
    <col min="771" max="771" width="12.8984375" style="314" customWidth="1"/>
    <col min="772" max="773" width="15.3984375" style="314" customWidth="1"/>
    <col min="774" max="774" width="11.69921875" style="314" customWidth="1"/>
    <col min="775" max="775" width="19.69921875" style="314" customWidth="1"/>
    <col min="776" max="777" width="18.8984375" style="314" customWidth="1"/>
    <col min="778" max="783" width="0" style="314" hidden="1" customWidth="1"/>
    <col min="784" max="787" width="18.59765625" style="314" customWidth="1"/>
    <col min="788" max="1024" width="8.09765625" style="314"/>
    <col min="1025" max="1025" width="3.3984375" style="314" customWidth="1"/>
    <col min="1026" max="1026" width="18.59765625" style="314" customWidth="1"/>
    <col min="1027" max="1027" width="12.8984375" style="314" customWidth="1"/>
    <col min="1028" max="1029" width="15.3984375" style="314" customWidth="1"/>
    <col min="1030" max="1030" width="11.69921875" style="314" customWidth="1"/>
    <col min="1031" max="1031" width="19.69921875" style="314" customWidth="1"/>
    <col min="1032" max="1033" width="18.8984375" style="314" customWidth="1"/>
    <col min="1034" max="1039" width="0" style="314" hidden="1" customWidth="1"/>
    <col min="1040" max="1043" width="18.59765625" style="314" customWidth="1"/>
    <col min="1044" max="1280" width="8.09765625" style="314"/>
    <col min="1281" max="1281" width="3.3984375" style="314" customWidth="1"/>
    <col min="1282" max="1282" width="18.59765625" style="314" customWidth="1"/>
    <col min="1283" max="1283" width="12.8984375" style="314" customWidth="1"/>
    <col min="1284" max="1285" width="15.3984375" style="314" customWidth="1"/>
    <col min="1286" max="1286" width="11.69921875" style="314" customWidth="1"/>
    <col min="1287" max="1287" width="19.69921875" style="314" customWidth="1"/>
    <col min="1288" max="1289" width="18.8984375" style="314" customWidth="1"/>
    <col min="1290" max="1295" width="0" style="314" hidden="1" customWidth="1"/>
    <col min="1296" max="1299" width="18.59765625" style="314" customWidth="1"/>
    <col min="1300" max="1536" width="8.09765625" style="314"/>
    <col min="1537" max="1537" width="3.3984375" style="314" customWidth="1"/>
    <col min="1538" max="1538" width="18.59765625" style="314" customWidth="1"/>
    <col min="1539" max="1539" width="12.8984375" style="314" customWidth="1"/>
    <col min="1540" max="1541" width="15.3984375" style="314" customWidth="1"/>
    <col min="1542" max="1542" width="11.69921875" style="314" customWidth="1"/>
    <col min="1543" max="1543" width="19.69921875" style="314" customWidth="1"/>
    <col min="1544" max="1545" width="18.8984375" style="314" customWidth="1"/>
    <col min="1546" max="1551" width="0" style="314" hidden="1" customWidth="1"/>
    <col min="1552" max="1555" width="18.59765625" style="314" customWidth="1"/>
    <col min="1556" max="1792" width="8.09765625" style="314"/>
    <col min="1793" max="1793" width="3.3984375" style="314" customWidth="1"/>
    <col min="1794" max="1794" width="18.59765625" style="314" customWidth="1"/>
    <col min="1795" max="1795" width="12.8984375" style="314" customWidth="1"/>
    <col min="1796" max="1797" width="15.3984375" style="314" customWidth="1"/>
    <col min="1798" max="1798" width="11.69921875" style="314" customWidth="1"/>
    <col min="1799" max="1799" width="19.69921875" style="314" customWidth="1"/>
    <col min="1800" max="1801" width="18.8984375" style="314" customWidth="1"/>
    <col min="1802" max="1807" width="0" style="314" hidden="1" customWidth="1"/>
    <col min="1808" max="1811" width="18.59765625" style="314" customWidth="1"/>
    <col min="1812" max="2048" width="8.09765625" style="314"/>
    <col min="2049" max="2049" width="3.3984375" style="314" customWidth="1"/>
    <col min="2050" max="2050" width="18.59765625" style="314" customWidth="1"/>
    <col min="2051" max="2051" width="12.8984375" style="314" customWidth="1"/>
    <col min="2052" max="2053" width="15.3984375" style="314" customWidth="1"/>
    <col min="2054" max="2054" width="11.69921875" style="314" customWidth="1"/>
    <col min="2055" max="2055" width="19.69921875" style="314" customWidth="1"/>
    <col min="2056" max="2057" width="18.8984375" style="314" customWidth="1"/>
    <col min="2058" max="2063" width="0" style="314" hidden="1" customWidth="1"/>
    <col min="2064" max="2067" width="18.59765625" style="314" customWidth="1"/>
    <col min="2068" max="2304" width="8.09765625" style="314"/>
    <col min="2305" max="2305" width="3.3984375" style="314" customWidth="1"/>
    <col min="2306" max="2306" width="18.59765625" style="314" customWidth="1"/>
    <col min="2307" max="2307" width="12.8984375" style="314" customWidth="1"/>
    <col min="2308" max="2309" width="15.3984375" style="314" customWidth="1"/>
    <col min="2310" max="2310" width="11.69921875" style="314" customWidth="1"/>
    <col min="2311" max="2311" width="19.69921875" style="314" customWidth="1"/>
    <col min="2312" max="2313" width="18.8984375" style="314" customWidth="1"/>
    <col min="2314" max="2319" width="0" style="314" hidden="1" customWidth="1"/>
    <col min="2320" max="2323" width="18.59765625" style="314" customWidth="1"/>
    <col min="2324" max="2560" width="8.09765625" style="314"/>
    <col min="2561" max="2561" width="3.3984375" style="314" customWidth="1"/>
    <col min="2562" max="2562" width="18.59765625" style="314" customWidth="1"/>
    <col min="2563" max="2563" width="12.8984375" style="314" customWidth="1"/>
    <col min="2564" max="2565" width="15.3984375" style="314" customWidth="1"/>
    <col min="2566" max="2566" width="11.69921875" style="314" customWidth="1"/>
    <col min="2567" max="2567" width="19.69921875" style="314" customWidth="1"/>
    <col min="2568" max="2569" width="18.8984375" style="314" customWidth="1"/>
    <col min="2570" max="2575" width="0" style="314" hidden="1" customWidth="1"/>
    <col min="2576" max="2579" width="18.59765625" style="314" customWidth="1"/>
    <col min="2580" max="2816" width="8.09765625" style="314"/>
    <col min="2817" max="2817" width="3.3984375" style="314" customWidth="1"/>
    <col min="2818" max="2818" width="18.59765625" style="314" customWidth="1"/>
    <col min="2819" max="2819" width="12.8984375" style="314" customWidth="1"/>
    <col min="2820" max="2821" width="15.3984375" style="314" customWidth="1"/>
    <col min="2822" max="2822" width="11.69921875" style="314" customWidth="1"/>
    <col min="2823" max="2823" width="19.69921875" style="314" customWidth="1"/>
    <col min="2824" max="2825" width="18.8984375" style="314" customWidth="1"/>
    <col min="2826" max="2831" width="0" style="314" hidden="1" customWidth="1"/>
    <col min="2832" max="2835" width="18.59765625" style="314" customWidth="1"/>
    <col min="2836" max="3072" width="8.09765625" style="314"/>
    <col min="3073" max="3073" width="3.3984375" style="314" customWidth="1"/>
    <col min="3074" max="3074" width="18.59765625" style="314" customWidth="1"/>
    <col min="3075" max="3075" width="12.8984375" style="314" customWidth="1"/>
    <col min="3076" max="3077" width="15.3984375" style="314" customWidth="1"/>
    <col min="3078" max="3078" width="11.69921875" style="314" customWidth="1"/>
    <col min="3079" max="3079" width="19.69921875" style="314" customWidth="1"/>
    <col min="3080" max="3081" width="18.8984375" style="314" customWidth="1"/>
    <col min="3082" max="3087" width="0" style="314" hidden="1" customWidth="1"/>
    <col min="3088" max="3091" width="18.59765625" style="314" customWidth="1"/>
    <col min="3092" max="3328" width="8.09765625" style="314"/>
    <col min="3329" max="3329" width="3.3984375" style="314" customWidth="1"/>
    <col min="3330" max="3330" width="18.59765625" style="314" customWidth="1"/>
    <col min="3331" max="3331" width="12.8984375" style="314" customWidth="1"/>
    <col min="3332" max="3333" width="15.3984375" style="314" customWidth="1"/>
    <col min="3334" max="3334" width="11.69921875" style="314" customWidth="1"/>
    <col min="3335" max="3335" width="19.69921875" style="314" customWidth="1"/>
    <col min="3336" max="3337" width="18.8984375" style="314" customWidth="1"/>
    <col min="3338" max="3343" width="0" style="314" hidden="1" customWidth="1"/>
    <col min="3344" max="3347" width="18.59765625" style="314" customWidth="1"/>
    <col min="3348" max="3584" width="8.09765625" style="314"/>
    <col min="3585" max="3585" width="3.3984375" style="314" customWidth="1"/>
    <col min="3586" max="3586" width="18.59765625" style="314" customWidth="1"/>
    <col min="3587" max="3587" width="12.8984375" style="314" customWidth="1"/>
    <col min="3588" max="3589" width="15.3984375" style="314" customWidth="1"/>
    <col min="3590" max="3590" width="11.69921875" style="314" customWidth="1"/>
    <col min="3591" max="3591" width="19.69921875" style="314" customWidth="1"/>
    <col min="3592" max="3593" width="18.8984375" style="314" customWidth="1"/>
    <col min="3594" max="3599" width="0" style="314" hidden="1" customWidth="1"/>
    <col min="3600" max="3603" width="18.59765625" style="314" customWidth="1"/>
    <col min="3604" max="3840" width="8.09765625" style="314"/>
    <col min="3841" max="3841" width="3.3984375" style="314" customWidth="1"/>
    <col min="3842" max="3842" width="18.59765625" style="314" customWidth="1"/>
    <col min="3843" max="3843" width="12.8984375" style="314" customWidth="1"/>
    <col min="3844" max="3845" width="15.3984375" style="314" customWidth="1"/>
    <col min="3846" max="3846" width="11.69921875" style="314" customWidth="1"/>
    <col min="3847" max="3847" width="19.69921875" style="314" customWidth="1"/>
    <col min="3848" max="3849" width="18.8984375" style="314" customWidth="1"/>
    <col min="3850" max="3855" width="0" style="314" hidden="1" customWidth="1"/>
    <col min="3856" max="3859" width="18.59765625" style="314" customWidth="1"/>
    <col min="3860" max="4096" width="8.09765625" style="314"/>
    <col min="4097" max="4097" width="3.3984375" style="314" customWidth="1"/>
    <col min="4098" max="4098" width="18.59765625" style="314" customWidth="1"/>
    <col min="4099" max="4099" width="12.8984375" style="314" customWidth="1"/>
    <col min="4100" max="4101" width="15.3984375" style="314" customWidth="1"/>
    <col min="4102" max="4102" width="11.69921875" style="314" customWidth="1"/>
    <col min="4103" max="4103" width="19.69921875" style="314" customWidth="1"/>
    <col min="4104" max="4105" width="18.8984375" style="314" customWidth="1"/>
    <col min="4106" max="4111" width="0" style="314" hidden="1" customWidth="1"/>
    <col min="4112" max="4115" width="18.59765625" style="314" customWidth="1"/>
    <col min="4116" max="4352" width="8.09765625" style="314"/>
    <col min="4353" max="4353" width="3.3984375" style="314" customWidth="1"/>
    <col min="4354" max="4354" width="18.59765625" style="314" customWidth="1"/>
    <col min="4355" max="4355" width="12.8984375" style="314" customWidth="1"/>
    <col min="4356" max="4357" width="15.3984375" style="314" customWidth="1"/>
    <col min="4358" max="4358" width="11.69921875" style="314" customWidth="1"/>
    <col min="4359" max="4359" width="19.69921875" style="314" customWidth="1"/>
    <col min="4360" max="4361" width="18.8984375" style="314" customWidth="1"/>
    <col min="4362" max="4367" width="0" style="314" hidden="1" customWidth="1"/>
    <col min="4368" max="4371" width="18.59765625" style="314" customWidth="1"/>
    <col min="4372" max="4608" width="8.09765625" style="314"/>
    <col min="4609" max="4609" width="3.3984375" style="314" customWidth="1"/>
    <col min="4610" max="4610" width="18.59765625" style="314" customWidth="1"/>
    <col min="4611" max="4611" width="12.8984375" style="314" customWidth="1"/>
    <col min="4612" max="4613" width="15.3984375" style="314" customWidth="1"/>
    <col min="4614" max="4614" width="11.69921875" style="314" customWidth="1"/>
    <col min="4615" max="4615" width="19.69921875" style="314" customWidth="1"/>
    <col min="4616" max="4617" width="18.8984375" style="314" customWidth="1"/>
    <col min="4618" max="4623" width="0" style="314" hidden="1" customWidth="1"/>
    <col min="4624" max="4627" width="18.59765625" style="314" customWidth="1"/>
    <col min="4628" max="4864" width="8.09765625" style="314"/>
    <col min="4865" max="4865" width="3.3984375" style="314" customWidth="1"/>
    <col min="4866" max="4866" width="18.59765625" style="314" customWidth="1"/>
    <col min="4867" max="4867" width="12.8984375" style="314" customWidth="1"/>
    <col min="4868" max="4869" width="15.3984375" style="314" customWidth="1"/>
    <col min="4870" max="4870" width="11.69921875" style="314" customWidth="1"/>
    <col min="4871" max="4871" width="19.69921875" style="314" customWidth="1"/>
    <col min="4872" max="4873" width="18.8984375" style="314" customWidth="1"/>
    <col min="4874" max="4879" width="0" style="314" hidden="1" customWidth="1"/>
    <col min="4880" max="4883" width="18.59765625" style="314" customWidth="1"/>
    <col min="4884" max="5120" width="8.09765625" style="314"/>
    <col min="5121" max="5121" width="3.3984375" style="314" customWidth="1"/>
    <col min="5122" max="5122" width="18.59765625" style="314" customWidth="1"/>
    <col min="5123" max="5123" width="12.8984375" style="314" customWidth="1"/>
    <col min="5124" max="5125" width="15.3984375" style="314" customWidth="1"/>
    <col min="5126" max="5126" width="11.69921875" style="314" customWidth="1"/>
    <col min="5127" max="5127" width="19.69921875" style="314" customWidth="1"/>
    <col min="5128" max="5129" width="18.8984375" style="314" customWidth="1"/>
    <col min="5130" max="5135" width="0" style="314" hidden="1" customWidth="1"/>
    <col min="5136" max="5139" width="18.59765625" style="314" customWidth="1"/>
    <col min="5140" max="5376" width="8.09765625" style="314"/>
    <col min="5377" max="5377" width="3.3984375" style="314" customWidth="1"/>
    <col min="5378" max="5378" width="18.59765625" style="314" customWidth="1"/>
    <col min="5379" max="5379" width="12.8984375" style="314" customWidth="1"/>
    <col min="5380" max="5381" width="15.3984375" style="314" customWidth="1"/>
    <col min="5382" max="5382" width="11.69921875" style="314" customWidth="1"/>
    <col min="5383" max="5383" width="19.69921875" style="314" customWidth="1"/>
    <col min="5384" max="5385" width="18.8984375" style="314" customWidth="1"/>
    <col min="5386" max="5391" width="0" style="314" hidden="1" customWidth="1"/>
    <col min="5392" max="5395" width="18.59765625" style="314" customWidth="1"/>
    <col min="5396" max="5632" width="8.09765625" style="314"/>
    <col min="5633" max="5633" width="3.3984375" style="314" customWidth="1"/>
    <col min="5634" max="5634" width="18.59765625" style="314" customWidth="1"/>
    <col min="5635" max="5635" width="12.8984375" style="314" customWidth="1"/>
    <col min="5636" max="5637" width="15.3984375" style="314" customWidth="1"/>
    <col min="5638" max="5638" width="11.69921875" style="314" customWidth="1"/>
    <col min="5639" max="5639" width="19.69921875" style="314" customWidth="1"/>
    <col min="5640" max="5641" width="18.8984375" style="314" customWidth="1"/>
    <col min="5642" max="5647" width="0" style="314" hidden="1" customWidth="1"/>
    <col min="5648" max="5651" width="18.59765625" style="314" customWidth="1"/>
    <col min="5652" max="5888" width="8.09765625" style="314"/>
    <col min="5889" max="5889" width="3.3984375" style="314" customWidth="1"/>
    <col min="5890" max="5890" width="18.59765625" style="314" customWidth="1"/>
    <col min="5891" max="5891" width="12.8984375" style="314" customWidth="1"/>
    <col min="5892" max="5893" width="15.3984375" style="314" customWidth="1"/>
    <col min="5894" max="5894" width="11.69921875" style="314" customWidth="1"/>
    <col min="5895" max="5895" width="19.69921875" style="314" customWidth="1"/>
    <col min="5896" max="5897" width="18.8984375" style="314" customWidth="1"/>
    <col min="5898" max="5903" width="0" style="314" hidden="1" customWidth="1"/>
    <col min="5904" max="5907" width="18.59765625" style="314" customWidth="1"/>
    <col min="5908" max="6144" width="8.09765625" style="314"/>
    <col min="6145" max="6145" width="3.3984375" style="314" customWidth="1"/>
    <col min="6146" max="6146" width="18.59765625" style="314" customWidth="1"/>
    <col min="6147" max="6147" width="12.8984375" style="314" customWidth="1"/>
    <col min="6148" max="6149" width="15.3984375" style="314" customWidth="1"/>
    <col min="6150" max="6150" width="11.69921875" style="314" customWidth="1"/>
    <col min="6151" max="6151" width="19.69921875" style="314" customWidth="1"/>
    <col min="6152" max="6153" width="18.8984375" style="314" customWidth="1"/>
    <col min="6154" max="6159" width="0" style="314" hidden="1" customWidth="1"/>
    <col min="6160" max="6163" width="18.59765625" style="314" customWidth="1"/>
    <col min="6164" max="6400" width="8.09765625" style="314"/>
    <col min="6401" max="6401" width="3.3984375" style="314" customWidth="1"/>
    <col min="6402" max="6402" width="18.59765625" style="314" customWidth="1"/>
    <col min="6403" max="6403" width="12.8984375" style="314" customWidth="1"/>
    <col min="6404" max="6405" width="15.3984375" style="314" customWidth="1"/>
    <col min="6406" max="6406" width="11.69921875" style="314" customWidth="1"/>
    <col min="6407" max="6407" width="19.69921875" style="314" customWidth="1"/>
    <col min="6408" max="6409" width="18.8984375" style="314" customWidth="1"/>
    <col min="6410" max="6415" width="0" style="314" hidden="1" customWidth="1"/>
    <col min="6416" max="6419" width="18.59765625" style="314" customWidth="1"/>
    <col min="6420" max="6656" width="8.09765625" style="314"/>
    <col min="6657" max="6657" width="3.3984375" style="314" customWidth="1"/>
    <col min="6658" max="6658" width="18.59765625" style="314" customWidth="1"/>
    <col min="6659" max="6659" width="12.8984375" style="314" customWidth="1"/>
    <col min="6660" max="6661" width="15.3984375" style="314" customWidth="1"/>
    <col min="6662" max="6662" width="11.69921875" style="314" customWidth="1"/>
    <col min="6663" max="6663" width="19.69921875" style="314" customWidth="1"/>
    <col min="6664" max="6665" width="18.8984375" style="314" customWidth="1"/>
    <col min="6666" max="6671" width="0" style="314" hidden="1" customWidth="1"/>
    <col min="6672" max="6675" width="18.59765625" style="314" customWidth="1"/>
    <col min="6676" max="6912" width="8.09765625" style="314"/>
    <col min="6913" max="6913" width="3.3984375" style="314" customWidth="1"/>
    <col min="6914" max="6914" width="18.59765625" style="314" customWidth="1"/>
    <col min="6915" max="6915" width="12.8984375" style="314" customWidth="1"/>
    <col min="6916" max="6917" width="15.3984375" style="314" customWidth="1"/>
    <col min="6918" max="6918" width="11.69921875" style="314" customWidth="1"/>
    <col min="6919" max="6919" width="19.69921875" style="314" customWidth="1"/>
    <col min="6920" max="6921" width="18.8984375" style="314" customWidth="1"/>
    <col min="6922" max="6927" width="0" style="314" hidden="1" customWidth="1"/>
    <col min="6928" max="6931" width="18.59765625" style="314" customWidth="1"/>
    <col min="6932" max="7168" width="8.09765625" style="314"/>
    <col min="7169" max="7169" width="3.3984375" style="314" customWidth="1"/>
    <col min="7170" max="7170" width="18.59765625" style="314" customWidth="1"/>
    <col min="7171" max="7171" width="12.8984375" style="314" customWidth="1"/>
    <col min="7172" max="7173" width="15.3984375" style="314" customWidth="1"/>
    <col min="7174" max="7174" width="11.69921875" style="314" customWidth="1"/>
    <col min="7175" max="7175" width="19.69921875" style="314" customWidth="1"/>
    <col min="7176" max="7177" width="18.8984375" style="314" customWidth="1"/>
    <col min="7178" max="7183" width="0" style="314" hidden="1" customWidth="1"/>
    <col min="7184" max="7187" width="18.59765625" style="314" customWidth="1"/>
    <col min="7188" max="7424" width="8.09765625" style="314"/>
    <col min="7425" max="7425" width="3.3984375" style="314" customWidth="1"/>
    <col min="7426" max="7426" width="18.59765625" style="314" customWidth="1"/>
    <col min="7427" max="7427" width="12.8984375" style="314" customWidth="1"/>
    <col min="7428" max="7429" width="15.3984375" style="314" customWidth="1"/>
    <col min="7430" max="7430" width="11.69921875" style="314" customWidth="1"/>
    <col min="7431" max="7431" width="19.69921875" style="314" customWidth="1"/>
    <col min="7432" max="7433" width="18.8984375" style="314" customWidth="1"/>
    <col min="7434" max="7439" width="0" style="314" hidden="1" customWidth="1"/>
    <col min="7440" max="7443" width="18.59765625" style="314" customWidth="1"/>
    <col min="7444" max="7680" width="8.09765625" style="314"/>
    <col min="7681" max="7681" width="3.3984375" style="314" customWidth="1"/>
    <col min="7682" max="7682" width="18.59765625" style="314" customWidth="1"/>
    <col min="7683" max="7683" width="12.8984375" style="314" customWidth="1"/>
    <col min="7684" max="7685" width="15.3984375" style="314" customWidth="1"/>
    <col min="7686" max="7686" width="11.69921875" style="314" customWidth="1"/>
    <col min="7687" max="7687" width="19.69921875" style="314" customWidth="1"/>
    <col min="7688" max="7689" width="18.8984375" style="314" customWidth="1"/>
    <col min="7690" max="7695" width="0" style="314" hidden="1" customWidth="1"/>
    <col min="7696" max="7699" width="18.59765625" style="314" customWidth="1"/>
    <col min="7700" max="7936" width="8.09765625" style="314"/>
    <col min="7937" max="7937" width="3.3984375" style="314" customWidth="1"/>
    <col min="7938" max="7938" width="18.59765625" style="314" customWidth="1"/>
    <col min="7939" max="7939" width="12.8984375" style="314" customWidth="1"/>
    <col min="7940" max="7941" width="15.3984375" style="314" customWidth="1"/>
    <col min="7942" max="7942" width="11.69921875" style="314" customWidth="1"/>
    <col min="7943" max="7943" width="19.69921875" style="314" customWidth="1"/>
    <col min="7944" max="7945" width="18.8984375" style="314" customWidth="1"/>
    <col min="7946" max="7951" width="0" style="314" hidden="1" customWidth="1"/>
    <col min="7952" max="7955" width="18.59765625" style="314" customWidth="1"/>
    <col min="7956" max="8192" width="8.09765625" style="314"/>
    <col min="8193" max="8193" width="3.3984375" style="314" customWidth="1"/>
    <col min="8194" max="8194" width="18.59765625" style="314" customWidth="1"/>
    <col min="8195" max="8195" width="12.8984375" style="314" customWidth="1"/>
    <col min="8196" max="8197" width="15.3984375" style="314" customWidth="1"/>
    <col min="8198" max="8198" width="11.69921875" style="314" customWidth="1"/>
    <col min="8199" max="8199" width="19.69921875" style="314" customWidth="1"/>
    <col min="8200" max="8201" width="18.8984375" style="314" customWidth="1"/>
    <col min="8202" max="8207" width="0" style="314" hidden="1" customWidth="1"/>
    <col min="8208" max="8211" width="18.59765625" style="314" customWidth="1"/>
    <col min="8212" max="8448" width="8.09765625" style="314"/>
    <col min="8449" max="8449" width="3.3984375" style="314" customWidth="1"/>
    <col min="8450" max="8450" width="18.59765625" style="314" customWidth="1"/>
    <col min="8451" max="8451" width="12.8984375" style="314" customWidth="1"/>
    <col min="8452" max="8453" width="15.3984375" style="314" customWidth="1"/>
    <col min="8454" max="8454" width="11.69921875" style="314" customWidth="1"/>
    <col min="8455" max="8455" width="19.69921875" style="314" customWidth="1"/>
    <col min="8456" max="8457" width="18.8984375" style="314" customWidth="1"/>
    <col min="8458" max="8463" width="0" style="314" hidden="1" customWidth="1"/>
    <col min="8464" max="8467" width="18.59765625" style="314" customWidth="1"/>
    <col min="8468" max="8704" width="8.09765625" style="314"/>
    <col min="8705" max="8705" width="3.3984375" style="314" customWidth="1"/>
    <col min="8706" max="8706" width="18.59765625" style="314" customWidth="1"/>
    <col min="8707" max="8707" width="12.8984375" style="314" customWidth="1"/>
    <col min="8708" max="8709" width="15.3984375" style="314" customWidth="1"/>
    <col min="8710" max="8710" width="11.69921875" style="314" customWidth="1"/>
    <col min="8711" max="8711" width="19.69921875" style="314" customWidth="1"/>
    <col min="8712" max="8713" width="18.8984375" style="314" customWidth="1"/>
    <col min="8714" max="8719" width="0" style="314" hidden="1" customWidth="1"/>
    <col min="8720" max="8723" width="18.59765625" style="314" customWidth="1"/>
    <col min="8724" max="8960" width="8.09765625" style="314"/>
    <col min="8961" max="8961" width="3.3984375" style="314" customWidth="1"/>
    <col min="8962" max="8962" width="18.59765625" style="314" customWidth="1"/>
    <col min="8963" max="8963" width="12.8984375" style="314" customWidth="1"/>
    <col min="8964" max="8965" width="15.3984375" style="314" customWidth="1"/>
    <col min="8966" max="8966" width="11.69921875" style="314" customWidth="1"/>
    <col min="8967" max="8967" width="19.69921875" style="314" customWidth="1"/>
    <col min="8968" max="8969" width="18.8984375" style="314" customWidth="1"/>
    <col min="8970" max="8975" width="0" style="314" hidden="1" customWidth="1"/>
    <col min="8976" max="8979" width="18.59765625" style="314" customWidth="1"/>
    <col min="8980" max="9216" width="8.09765625" style="314"/>
    <col min="9217" max="9217" width="3.3984375" style="314" customWidth="1"/>
    <col min="9218" max="9218" width="18.59765625" style="314" customWidth="1"/>
    <col min="9219" max="9219" width="12.8984375" style="314" customWidth="1"/>
    <col min="9220" max="9221" width="15.3984375" style="314" customWidth="1"/>
    <col min="9222" max="9222" width="11.69921875" style="314" customWidth="1"/>
    <col min="9223" max="9223" width="19.69921875" style="314" customWidth="1"/>
    <col min="9224" max="9225" width="18.8984375" style="314" customWidth="1"/>
    <col min="9226" max="9231" width="0" style="314" hidden="1" customWidth="1"/>
    <col min="9232" max="9235" width="18.59765625" style="314" customWidth="1"/>
    <col min="9236" max="9472" width="8.09765625" style="314"/>
    <col min="9473" max="9473" width="3.3984375" style="314" customWidth="1"/>
    <col min="9474" max="9474" width="18.59765625" style="314" customWidth="1"/>
    <col min="9475" max="9475" width="12.8984375" style="314" customWidth="1"/>
    <col min="9476" max="9477" width="15.3984375" style="314" customWidth="1"/>
    <col min="9478" max="9478" width="11.69921875" style="314" customWidth="1"/>
    <col min="9479" max="9479" width="19.69921875" style="314" customWidth="1"/>
    <col min="9480" max="9481" width="18.8984375" style="314" customWidth="1"/>
    <col min="9482" max="9487" width="0" style="314" hidden="1" customWidth="1"/>
    <col min="9488" max="9491" width="18.59765625" style="314" customWidth="1"/>
    <col min="9492" max="9728" width="8.09765625" style="314"/>
    <col min="9729" max="9729" width="3.3984375" style="314" customWidth="1"/>
    <col min="9730" max="9730" width="18.59765625" style="314" customWidth="1"/>
    <col min="9731" max="9731" width="12.8984375" style="314" customWidth="1"/>
    <col min="9732" max="9733" width="15.3984375" style="314" customWidth="1"/>
    <col min="9734" max="9734" width="11.69921875" style="314" customWidth="1"/>
    <col min="9735" max="9735" width="19.69921875" style="314" customWidth="1"/>
    <col min="9736" max="9737" width="18.8984375" style="314" customWidth="1"/>
    <col min="9738" max="9743" width="0" style="314" hidden="1" customWidth="1"/>
    <col min="9744" max="9747" width="18.59765625" style="314" customWidth="1"/>
    <col min="9748" max="9984" width="8.09765625" style="314"/>
    <col min="9985" max="9985" width="3.3984375" style="314" customWidth="1"/>
    <col min="9986" max="9986" width="18.59765625" style="314" customWidth="1"/>
    <col min="9987" max="9987" width="12.8984375" style="314" customWidth="1"/>
    <col min="9988" max="9989" width="15.3984375" style="314" customWidth="1"/>
    <col min="9990" max="9990" width="11.69921875" style="314" customWidth="1"/>
    <col min="9991" max="9991" width="19.69921875" style="314" customWidth="1"/>
    <col min="9992" max="9993" width="18.8984375" style="314" customWidth="1"/>
    <col min="9994" max="9999" width="0" style="314" hidden="1" customWidth="1"/>
    <col min="10000" max="10003" width="18.59765625" style="314" customWidth="1"/>
    <col min="10004" max="10240" width="8.09765625" style="314"/>
    <col min="10241" max="10241" width="3.3984375" style="314" customWidth="1"/>
    <col min="10242" max="10242" width="18.59765625" style="314" customWidth="1"/>
    <col min="10243" max="10243" width="12.8984375" style="314" customWidth="1"/>
    <col min="10244" max="10245" width="15.3984375" style="314" customWidth="1"/>
    <col min="10246" max="10246" width="11.69921875" style="314" customWidth="1"/>
    <col min="10247" max="10247" width="19.69921875" style="314" customWidth="1"/>
    <col min="10248" max="10249" width="18.8984375" style="314" customWidth="1"/>
    <col min="10250" max="10255" width="0" style="314" hidden="1" customWidth="1"/>
    <col min="10256" max="10259" width="18.59765625" style="314" customWidth="1"/>
    <col min="10260" max="10496" width="8.09765625" style="314"/>
    <col min="10497" max="10497" width="3.3984375" style="314" customWidth="1"/>
    <col min="10498" max="10498" width="18.59765625" style="314" customWidth="1"/>
    <col min="10499" max="10499" width="12.8984375" style="314" customWidth="1"/>
    <col min="10500" max="10501" width="15.3984375" style="314" customWidth="1"/>
    <col min="10502" max="10502" width="11.69921875" style="314" customWidth="1"/>
    <col min="10503" max="10503" width="19.69921875" style="314" customWidth="1"/>
    <col min="10504" max="10505" width="18.8984375" style="314" customWidth="1"/>
    <col min="10506" max="10511" width="0" style="314" hidden="1" customWidth="1"/>
    <col min="10512" max="10515" width="18.59765625" style="314" customWidth="1"/>
    <col min="10516" max="10752" width="8.09765625" style="314"/>
    <col min="10753" max="10753" width="3.3984375" style="314" customWidth="1"/>
    <col min="10754" max="10754" width="18.59765625" style="314" customWidth="1"/>
    <col min="10755" max="10755" width="12.8984375" style="314" customWidth="1"/>
    <col min="10756" max="10757" width="15.3984375" style="314" customWidth="1"/>
    <col min="10758" max="10758" width="11.69921875" style="314" customWidth="1"/>
    <col min="10759" max="10759" width="19.69921875" style="314" customWidth="1"/>
    <col min="10760" max="10761" width="18.8984375" style="314" customWidth="1"/>
    <col min="10762" max="10767" width="0" style="314" hidden="1" customWidth="1"/>
    <col min="10768" max="10771" width="18.59765625" style="314" customWidth="1"/>
    <col min="10772" max="11008" width="8.09765625" style="314"/>
    <col min="11009" max="11009" width="3.3984375" style="314" customWidth="1"/>
    <col min="11010" max="11010" width="18.59765625" style="314" customWidth="1"/>
    <col min="11011" max="11011" width="12.8984375" style="314" customWidth="1"/>
    <col min="11012" max="11013" width="15.3984375" style="314" customWidth="1"/>
    <col min="11014" max="11014" width="11.69921875" style="314" customWidth="1"/>
    <col min="11015" max="11015" width="19.69921875" style="314" customWidth="1"/>
    <col min="11016" max="11017" width="18.8984375" style="314" customWidth="1"/>
    <col min="11018" max="11023" width="0" style="314" hidden="1" customWidth="1"/>
    <col min="11024" max="11027" width="18.59765625" style="314" customWidth="1"/>
    <col min="11028" max="11264" width="8.09765625" style="314"/>
    <col min="11265" max="11265" width="3.3984375" style="314" customWidth="1"/>
    <col min="11266" max="11266" width="18.59765625" style="314" customWidth="1"/>
    <col min="11267" max="11267" width="12.8984375" style="314" customWidth="1"/>
    <col min="11268" max="11269" width="15.3984375" style="314" customWidth="1"/>
    <col min="11270" max="11270" width="11.69921875" style="314" customWidth="1"/>
    <col min="11271" max="11271" width="19.69921875" style="314" customWidth="1"/>
    <col min="11272" max="11273" width="18.8984375" style="314" customWidth="1"/>
    <col min="11274" max="11279" width="0" style="314" hidden="1" customWidth="1"/>
    <col min="11280" max="11283" width="18.59765625" style="314" customWidth="1"/>
    <col min="11284" max="11520" width="8.09765625" style="314"/>
    <col min="11521" max="11521" width="3.3984375" style="314" customWidth="1"/>
    <col min="11522" max="11522" width="18.59765625" style="314" customWidth="1"/>
    <col min="11523" max="11523" width="12.8984375" style="314" customWidth="1"/>
    <col min="11524" max="11525" width="15.3984375" style="314" customWidth="1"/>
    <col min="11526" max="11526" width="11.69921875" style="314" customWidth="1"/>
    <col min="11527" max="11527" width="19.69921875" style="314" customWidth="1"/>
    <col min="11528" max="11529" width="18.8984375" style="314" customWidth="1"/>
    <col min="11530" max="11535" width="0" style="314" hidden="1" customWidth="1"/>
    <col min="11536" max="11539" width="18.59765625" style="314" customWidth="1"/>
    <col min="11540" max="11776" width="8.09765625" style="314"/>
    <col min="11777" max="11777" width="3.3984375" style="314" customWidth="1"/>
    <col min="11778" max="11778" width="18.59765625" style="314" customWidth="1"/>
    <col min="11779" max="11779" width="12.8984375" style="314" customWidth="1"/>
    <col min="11780" max="11781" width="15.3984375" style="314" customWidth="1"/>
    <col min="11782" max="11782" width="11.69921875" style="314" customWidth="1"/>
    <col min="11783" max="11783" width="19.69921875" style="314" customWidth="1"/>
    <col min="11784" max="11785" width="18.8984375" style="314" customWidth="1"/>
    <col min="11786" max="11791" width="0" style="314" hidden="1" customWidth="1"/>
    <col min="11792" max="11795" width="18.59765625" style="314" customWidth="1"/>
    <col min="11796" max="12032" width="8.09765625" style="314"/>
    <col min="12033" max="12033" width="3.3984375" style="314" customWidth="1"/>
    <col min="12034" max="12034" width="18.59765625" style="314" customWidth="1"/>
    <col min="12035" max="12035" width="12.8984375" style="314" customWidth="1"/>
    <col min="12036" max="12037" width="15.3984375" style="314" customWidth="1"/>
    <col min="12038" max="12038" width="11.69921875" style="314" customWidth="1"/>
    <col min="12039" max="12039" width="19.69921875" style="314" customWidth="1"/>
    <col min="12040" max="12041" width="18.8984375" style="314" customWidth="1"/>
    <col min="12042" max="12047" width="0" style="314" hidden="1" customWidth="1"/>
    <col min="12048" max="12051" width="18.59765625" style="314" customWidth="1"/>
    <col min="12052" max="12288" width="8.09765625" style="314"/>
    <col min="12289" max="12289" width="3.3984375" style="314" customWidth="1"/>
    <col min="12290" max="12290" width="18.59765625" style="314" customWidth="1"/>
    <col min="12291" max="12291" width="12.8984375" style="314" customWidth="1"/>
    <col min="12292" max="12293" width="15.3984375" style="314" customWidth="1"/>
    <col min="12294" max="12294" width="11.69921875" style="314" customWidth="1"/>
    <col min="12295" max="12295" width="19.69921875" style="314" customWidth="1"/>
    <col min="12296" max="12297" width="18.8984375" style="314" customWidth="1"/>
    <col min="12298" max="12303" width="0" style="314" hidden="1" customWidth="1"/>
    <col min="12304" max="12307" width="18.59765625" style="314" customWidth="1"/>
    <col min="12308" max="12544" width="8.09765625" style="314"/>
    <col min="12545" max="12545" width="3.3984375" style="314" customWidth="1"/>
    <col min="12546" max="12546" width="18.59765625" style="314" customWidth="1"/>
    <col min="12547" max="12547" width="12.8984375" style="314" customWidth="1"/>
    <col min="12548" max="12549" width="15.3984375" style="314" customWidth="1"/>
    <col min="12550" max="12550" width="11.69921875" style="314" customWidth="1"/>
    <col min="12551" max="12551" width="19.69921875" style="314" customWidth="1"/>
    <col min="12552" max="12553" width="18.8984375" style="314" customWidth="1"/>
    <col min="12554" max="12559" width="0" style="314" hidden="1" customWidth="1"/>
    <col min="12560" max="12563" width="18.59765625" style="314" customWidth="1"/>
    <col min="12564" max="12800" width="8.09765625" style="314"/>
    <col min="12801" max="12801" width="3.3984375" style="314" customWidth="1"/>
    <col min="12802" max="12802" width="18.59765625" style="314" customWidth="1"/>
    <col min="12803" max="12803" width="12.8984375" style="314" customWidth="1"/>
    <col min="12804" max="12805" width="15.3984375" style="314" customWidth="1"/>
    <col min="12806" max="12806" width="11.69921875" style="314" customWidth="1"/>
    <col min="12807" max="12807" width="19.69921875" style="314" customWidth="1"/>
    <col min="12808" max="12809" width="18.8984375" style="314" customWidth="1"/>
    <col min="12810" max="12815" width="0" style="314" hidden="1" customWidth="1"/>
    <col min="12816" max="12819" width="18.59765625" style="314" customWidth="1"/>
    <col min="12820" max="13056" width="8.09765625" style="314"/>
    <col min="13057" max="13057" width="3.3984375" style="314" customWidth="1"/>
    <col min="13058" max="13058" width="18.59765625" style="314" customWidth="1"/>
    <col min="13059" max="13059" width="12.8984375" style="314" customWidth="1"/>
    <col min="13060" max="13061" width="15.3984375" style="314" customWidth="1"/>
    <col min="13062" max="13062" width="11.69921875" style="314" customWidth="1"/>
    <col min="13063" max="13063" width="19.69921875" style="314" customWidth="1"/>
    <col min="13064" max="13065" width="18.8984375" style="314" customWidth="1"/>
    <col min="13066" max="13071" width="0" style="314" hidden="1" customWidth="1"/>
    <col min="13072" max="13075" width="18.59765625" style="314" customWidth="1"/>
    <col min="13076" max="13312" width="8.09765625" style="314"/>
    <col min="13313" max="13313" width="3.3984375" style="314" customWidth="1"/>
    <col min="13314" max="13314" width="18.59765625" style="314" customWidth="1"/>
    <col min="13315" max="13315" width="12.8984375" style="314" customWidth="1"/>
    <col min="13316" max="13317" width="15.3984375" style="314" customWidth="1"/>
    <col min="13318" max="13318" width="11.69921875" style="314" customWidth="1"/>
    <col min="13319" max="13319" width="19.69921875" style="314" customWidth="1"/>
    <col min="13320" max="13321" width="18.8984375" style="314" customWidth="1"/>
    <col min="13322" max="13327" width="0" style="314" hidden="1" customWidth="1"/>
    <col min="13328" max="13331" width="18.59765625" style="314" customWidth="1"/>
    <col min="13332" max="13568" width="8.09765625" style="314"/>
    <col min="13569" max="13569" width="3.3984375" style="314" customWidth="1"/>
    <col min="13570" max="13570" width="18.59765625" style="314" customWidth="1"/>
    <col min="13571" max="13571" width="12.8984375" style="314" customWidth="1"/>
    <col min="13572" max="13573" width="15.3984375" style="314" customWidth="1"/>
    <col min="13574" max="13574" width="11.69921875" style="314" customWidth="1"/>
    <col min="13575" max="13575" width="19.69921875" style="314" customWidth="1"/>
    <col min="13576" max="13577" width="18.8984375" style="314" customWidth="1"/>
    <col min="13578" max="13583" width="0" style="314" hidden="1" customWidth="1"/>
    <col min="13584" max="13587" width="18.59765625" style="314" customWidth="1"/>
    <col min="13588" max="13824" width="8.09765625" style="314"/>
    <col min="13825" max="13825" width="3.3984375" style="314" customWidth="1"/>
    <col min="13826" max="13826" width="18.59765625" style="314" customWidth="1"/>
    <col min="13827" max="13827" width="12.8984375" style="314" customWidth="1"/>
    <col min="13828" max="13829" width="15.3984375" style="314" customWidth="1"/>
    <col min="13830" max="13830" width="11.69921875" style="314" customWidth="1"/>
    <col min="13831" max="13831" width="19.69921875" style="314" customWidth="1"/>
    <col min="13832" max="13833" width="18.8984375" style="314" customWidth="1"/>
    <col min="13834" max="13839" width="0" style="314" hidden="1" customWidth="1"/>
    <col min="13840" max="13843" width="18.59765625" style="314" customWidth="1"/>
    <col min="13844" max="14080" width="8.09765625" style="314"/>
    <col min="14081" max="14081" width="3.3984375" style="314" customWidth="1"/>
    <col min="14082" max="14082" width="18.59765625" style="314" customWidth="1"/>
    <col min="14083" max="14083" width="12.8984375" style="314" customWidth="1"/>
    <col min="14084" max="14085" width="15.3984375" style="314" customWidth="1"/>
    <col min="14086" max="14086" width="11.69921875" style="314" customWidth="1"/>
    <col min="14087" max="14087" width="19.69921875" style="314" customWidth="1"/>
    <col min="14088" max="14089" width="18.8984375" style="314" customWidth="1"/>
    <col min="14090" max="14095" width="0" style="314" hidden="1" customWidth="1"/>
    <col min="14096" max="14099" width="18.59765625" style="314" customWidth="1"/>
    <col min="14100" max="14336" width="8.09765625" style="314"/>
    <col min="14337" max="14337" width="3.3984375" style="314" customWidth="1"/>
    <col min="14338" max="14338" width="18.59765625" style="314" customWidth="1"/>
    <col min="14339" max="14339" width="12.8984375" style="314" customWidth="1"/>
    <col min="14340" max="14341" width="15.3984375" style="314" customWidth="1"/>
    <col min="14342" max="14342" width="11.69921875" style="314" customWidth="1"/>
    <col min="14343" max="14343" width="19.69921875" style="314" customWidth="1"/>
    <col min="14344" max="14345" width="18.8984375" style="314" customWidth="1"/>
    <col min="14346" max="14351" width="0" style="314" hidden="1" customWidth="1"/>
    <col min="14352" max="14355" width="18.59765625" style="314" customWidth="1"/>
    <col min="14356" max="14592" width="8.09765625" style="314"/>
    <col min="14593" max="14593" width="3.3984375" style="314" customWidth="1"/>
    <col min="14594" max="14594" width="18.59765625" style="314" customWidth="1"/>
    <col min="14595" max="14595" width="12.8984375" style="314" customWidth="1"/>
    <col min="14596" max="14597" width="15.3984375" style="314" customWidth="1"/>
    <col min="14598" max="14598" width="11.69921875" style="314" customWidth="1"/>
    <col min="14599" max="14599" width="19.69921875" style="314" customWidth="1"/>
    <col min="14600" max="14601" width="18.8984375" style="314" customWidth="1"/>
    <col min="14602" max="14607" width="0" style="314" hidden="1" customWidth="1"/>
    <col min="14608" max="14611" width="18.59765625" style="314" customWidth="1"/>
    <col min="14612" max="14848" width="8.09765625" style="314"/>
    <col min="14849" max="14849" width="3.3984375" style="314" customWidth="1"/>
    <col min="14850" max="14850" width="18.59765625" style="314" customWidth="1"/>
    <col min="14851" max="14851" width="12.8984375" style="314" customWidth="1"/>
    <col min="14852" max="14853" width="15.3984375" style="314" customWidth="1"/>
    <col min="14854" max="14854" width="11.69921875" style="314" customWidth="1"/>
    <col min="14855" max="14855" width="19.69921875" style="314" customWidth="1"/>
    <col min="14856" max="14857" width="18.8984375" style="314" customWidth="1"/>
    <col min="14858" max="14863" width="0" style="314" hidden="1" customWidth="1"/>
    <col min="14864" max="14867" width="18.59765625" style="314" customWidth="1"/>
    <col min="14868" max="15104" width="8.09765625" style="314"/>
    <col min="15105" max="15105" width="3.3984375" style="314" customWidth="1"/>
    <col min="15106" max="15106" width="18.59765625" style="314" customWidth="1"/>
    <col min="15107" max="15107" width="12.8984375" style="314" customWidth="1"/>
    <col min="15108" max="15109" width="15.3984375" style="314" customWidth="1"/>
    <col min="15110" max="15110" width="11.69921875" style="314" customWidth="1"/>
    <col min="15111" max="15111" width="19.69921875" style="314" customWidth="1"/>
    <col min="15112" max="15113" width="18.8984375" style="314" customWidth="1"/>
    <col min="15114" max="15119" width="0" style="314" hidden="1" customWidth="1"/>
    <col min="15120" max="15123" width="18.59765625" style="314" customWidth="1"/>
    <col min="15124" max="15360" width="8.09765625" style="314"/>
    <col min="15361" max="15361" width="3.3984375" style="314" customWidth="1"/>
    <col min="15362" max="15362" width="18.59765625" style="314" customWidth="1"/>
    <col min="15363" max="15363" width="12.8984375" style="314" customWidth="1"/>
    <col min="15364" max="15365" width="15.3984375" style="314" customWidth="1"/>
    <col min="15366" max="15366" width="11.69921875" style="314" customWidth="1"/>
    <col min="15367" max="15367" width="19.69921875" style="314" customWidth="1"/>
    <col min="15368" max="15369" width="18.8984375" style="314" customWidth="1"/>
    <col min="15370" max="15375" width="0" style="314" hidden="1" customWidth="1"/>
    <col min="15376" max="15379" width="18.59765625" style="314" customWidth="1"/>
    <col min="15380" max="15616" width="8.09765625" style="314"/>
    <col min="15617" max="15617" width="3.3984375" style="314" customWidth="1"/>
    <col min="15618" max="15618" width="18.59765625" style="314" customWidth="1"/>
    <col min="15619" max="15619" width="12.8984375" style="314" customWidth="1"/>
    <col min="15620" max="15621" width="15.3984375" style="314" customWidth="1"/>
    <col min="15622" max="15622" width="11.69921875" style="314" customWidth="1"/>
    <col min="15623" max="15623" width="19.69921875" style="314" customWidth="1"/>
    <col min="15624" max="15625" width="18.8984375" style="314" customWidth="1"/>
    <col min="15626" max="15631" width="0" style="314" hidden="1" customWidth="1"/>
    <col min="15632" max="15635" width="18.59765625" style="314" customWidth="1"/>
    <col min="15636" max="15872" width="8.09765625" style="314"/>
    <col min="15873" max="15873" width="3.3984375" style="314" customWidth="1"/>
    <col min="15874" max="15874" width="18.59765625" style="314" customWidth="1"/>
    <col min="15875" max="15875" width="12.8984375" style="314" customWidth="1"/>
    <col min="15876" max="15877" width="15.3984375" style="314" customWidth="1"/>
    <col min="15878" max="15878" width="11.69921875" style="314" customWidth="1"/>
    <col min="15879" max="15879" width="19.69921875" style="314" customWidth="1"/>
    <col min="15880" max="15881" width="18.8984375" style="314" customWidth="1"/>
    <col min="15882" max="15887" width="0" style="314" hidden="1" customWidth="1"/>
    <col min="15888" max="15891" width="18.59765625" style="314" customWidth="1"/>
    <col min="15892" max="16128" width="8.09765625" style="314"/>
    <col min="16129" max="16129" width="3.3984375" style="314" customWidth="1"/>
    <col min="16130" max="16130" width="18.59765625" style="314" customWidth="1"/>
    <col min="16131" max="16131" width="12.8984375" style="314" customWidth="1"/>
    <col min="16132" max="16133" width="15.3984375" style="314" customWidth="1"/>
    <col min="16134" max="16134" width="11.69921875" style="314" customWidth="1"/>
    <col min="16135" max="16135" width="19.69921875" style="314" customWidth="1"/>
    <col min="16136" max="16137" width="18.8984375" style="314" customWidth="1"/>
    <col min="16138" max="16143" width="0" style="314" hidden="1" customWidth="1"/>
    <col min="16144" max="16147" width="18.59765625" style="314" customWidth="1"/>
    <col min="16148" max="16384" width="8.09765625" style="314"/>
  </cols>
  <sheetData>
    <row r="1" spans="1:15" ht="27.75" customHeight="1">
      <c r="A1" s="436" t="s">
        <v>534</v>
      </c>
      <c r="H1" s="437" t="s">
        <v>535</v>
      </c>
    </row>
    <row r="2" spans="1:15" ht="45.75" customHeight="1" thickBot="1">
      <c r="A2" s="1701" t="s">
        <v>536</v>
      </c>
      <c r="B2" s="1701"/>
      <c r="C2" s="1701"/>
      <c r="D2" s="1701"/>
      <c r="E2" s="1701"/>
      <c r="F2" s="1701"/>
      <c r="G2" s="1701"/>
      <c r="H2" s="1701"/>
      <c r="I2" s="460"/>
    </row>
    <row r="3" spans="1:15" ht="42.75" customHeight="1" thickBot="1">
      <c r="A3" s="1802" t="s">
        <v>122</v>
      </c>
      <c r="B3" s="1803"/>
      <c r="C3" s="1804"/>
      <c r="D3" s="1805"/>
      <c r="F3" s="461" t="s">
        <v>537</v>
      </c>
      <c r="G3" s="1806">
        <f>COUNTIF(F8:F19,"6ヶ月以上　ok")</f>
        <v>0</v>
      </c>
      <c r="H3" s="1807"/>
    </row>
    <row r="4" spans="1:15" ht="20.25" customHeight="1">
      <c r="A4" s="462"/>
      <c r="B4" s="462"/>
      <c r="C4" s="462"/>
      <c r="D4" s="462"/>
      <c r="E4" s="462"/>
      <c r="J4" s="463"/>
      <c r="K4" s="463"/>
      <c r="L4" s="463"/>
      <c r="M4" s="463" t="s">
        <v>538</v>
      </c>
      <c r="N4" s="463" t="s">
        <v>539</v>
      </c>
      <c r="O4" s="463"/>
    </row>
    <row r="5" spans="1:15" ht="30" customHeight="1" thickBot="1">
      <c r="A5" s="1808" t="s">
        <v>540</v>
      </c>
      <c r="B5" s="1808"/>
      <c r="G5" s="1809" t="s">
        <v>154</v>
      </c>
      <c r="H5" s="1809"/>
      <c r="J5" s="463"/>
      <c r="K5" s="463"/>
      <c r="L5" s="463"/>
      <c r="M5" s="463" t="s">
        <v>541</v>
      </c>
      <c r="N5" s="463" t="s">
        <v>542</v>
      </c>
      <c r="O5" s="463"/>
    </row>
    <row r="6" spans="1:15" ht="30" customHeight="1">
      <c r="A6" s="464"/>
      <c r="B6" s="1812" t="s">
        <v>543</v>
      </c>
      <c r="C6" s="1813"/>
      <c r="D6" s="1814"/>
      <c r="E6" s="1815"/>
      <c r="F6" s="465" t="s">
        <v>544</v>
      </c>
      <c r="G6" s="1814"/>
      <c r="H6" s="1816"/>
      <c r="J6" s="466" t="s">
        <v>545</v>
      </c>
      <c r="K6" s="466">
        <v>1</v>
      </c>
      <c r="L6" s="463"/>
      <c r="M6" s="463"/>
      <c r="N6" s="463"/>
      <c r="O6" s="463"/>
    </row>
    <row r="7" spans="1:15" ht="38.25" customHeight="1" thickBot="1">
      <c r="A7" s="467"/>
      <c r="B7" s="1817" t="s">
        <v>546</v>
      </c>
      <c r="C7" s="1818"/>
      <c r="D7" s="468" t="s">
        <v>547</v>
      </c>
      <c r="E7" s="469" t="s">
        <v>548</v>
      </c>
      <c r="F7" s="470" t="s">
        <v>549</v>
      </c>
      <c r="G7" s="471" t="s">
        <v>550</v>
      </c>
      <c r="H7" s="472" t="s">
        <v>551</v>
      </c>
      <c r="J7" s="463"/>
      <c r="K7" s="463"/>
      <c r="L7" s="463"/>
      <c r="M7" s="463"/>
      <c r="N7" s="463"/>
      <c r="O7" s="463"/>
    </row>
    <row r="8" spans="1:15" ht="35.1" customHeight="1" thickTop="1">
      <c r="A8" s="473" t="str">
        <f>IF(AND(180&gt;=(E8-D8),(H8="在職")),"①","1")</f>
        <v>1</v>
      </c>
      <c r="B8" s="1819"/>
      <c r="C8" s="1819"/>
      <c r="D8" s="474"/>
      <c r="E8" s="474"/>
      <c r="F8" s="475" t="str">
        <f>IF(OR(D8="",E8=""),"",IF(I8&lt;6,$K$9,$K$10))</f>
        <v/>
      </c>
      <c r="G8" s="476"/>
      <c r="H8" s="477"/>
      <c r="I8" s="478" t="str">
        <f>IF(OR(D8="",E8=""),"",DATEDIF(D8,E8,"ｍ"))</f>
        <v/>
      </c>
      <c r="J8" s="466" t="s">
        <v>552</v>
      </c>
      <c r="K8" s="466">
        <f>SUMPRODUCT((F8:F19=K10)*(H8:H19="在職"))</f>
        <v>0</v>
      </c>
      <c r="L8" s="463"/>
      <c r="M8" s="463"/>
      <c r="N8" s="463"/>
      <c r="O8" s="463"/>
    </row>
    <row r="9" spans="1:15" ht="35.1" customHeight="1">
      <c r="A9" s="473" t="str">
        <f>IF(AND(180&gt;=(E9-D9),(H9="在職")),"②","2")</f>
        <v>2</v>
      </c>
      <c r="B9" s="1820"/>
      <c r="C9" s="1820"/>
      <c r="D9" s="479"/>
      <c r="E9" s="480"/>
      <c r="F9" s="475" t="str">
        <f>IF(OR(D9="",E9=""),"",IF(I9&lt;6,$K$9,$K$10))</f>
        <v/>
      </c>
      <c r="G9" s="481"/>
      <c r="H9" s="482"/>
      <c r="I9" s="478" t="str">
        <f>IF(OR(D9="",E9=""),"",DATEDIF(D9,E9,"ｍ"))</f>
        <v/>
      </c>
      <c r="J9" s="463"/>
      <c r="K9" s="483" t="s">
        <v>553</v>
      </c>
      <c r="L9" s="463"/>
      <c r="M9" s="463"/>
      <c r="N9" s="463"/>
      <c r="O9" s="463"/>
    </row>
    <row r="10" spans="1:15" ht="35.1" customHeight="1">
      <c r="A10" s="473" t="str">
        <f>IF(AND(180&gt;=(E10-D10),(H10="在職")),"③","3")</f>
        <v>3</v>
      </c>
      <c r="B10" s="1820"/>
      <c r="C10" s="1820"/>
      <c r="D10" s="480"/>
      <c r="E10" s="484"/>
      <c r="F10" s="475" t="str">
        <f t="shared" ref="F10:F19" si="0">IF(OR(D10="",E10=""),"",IF(I10&lt;6,$K$9,$K$10))</f>
        <v/>
      </c>
      <c r="G10" s="481"/>
      <c r="H10" s="482"/>
      <c r="I10" s="478" t="str">
        <f>IF(OR(D10="",E10=""),"",DATEDIF(D10,E10,"ｍ"))</f>
        <v/>
      </c>
      <c r="J10" s="463"/>
      <c r="K10" s="463" t="s">
        <v>554</v>
      </c>
      <c r="L10" s="463"/>
      <c r="M10" s="463"/>
      <c r="N10" s="463"/>
      <c r="O10" s="463"/>
    </row>
    <row r="11" spans="1:15" ht="35.1" customHeight="1">
      <c r="A11" s="473" t="str">
        <f>IF(AND(180&gt;=(E11-D11),(H11="在職")),"④","4")</f>
        <v>4</v>
      </c>
      <c r="B11" s="1820"/>
      <c r="C11" s="1820"/>
      <c r="D11" s="479"/>
      <c r="E11" s="479"/>
      <c r="F11" s="475" t="str">
        <f>IF(OR(D11="",E11=""),"",IF(I11&lt;6,$K$9,$K$10))</f>
        <v/>
      </c>
      <c r="G11" s="481"/>
      <c r="H11" s="482"/>
      <c r="I11" s="478" t="str">
        <f t="shared" ref="I11:I19" si="1">IF(OR(D11="",E11=""),"",DATEDIF(D11,E11,"ｍ"))</f>
        <v/>
      </c>
      <c r="J11" s="485">
        <f>DATEDIF(D11,E11,"m")</f>
        <v>0</v>
      </c>
      <c r="K11" s="463"/>
      <c r="L11" s="463"/>
      <c r="M11" s="463"/>
      <c r="N11" s="463"/>
      <c r="O11" s="463"/>
    </row>
    <row r="12" spans="1:15" ht="35.1" customHeight="1">
      <c r="A12" s="473" t="str">
        <f>IF(AND(180&gt;=(E12-D12),(H12="在職")),"⑤","5")</f>
        <v>5</v>
      </c>
      <c r="B12" s="1820"/>
      <c r="C12" s="1820"/>
      <c r="D12" s="484"/>
      <c r="E12" s="480"/>
      <c r="F12" s="475" t="str">
        <f t="shared" si="0"/>
        <v/>
      </c>
      <c r="G12" s="481"/>
      <c r="H12" s="482"/>
      <c r="I12" s="478" t="str">
        <f t="shared" si="1"/>
        <v/>
      </c>
      <c r="J12" s="486"/>
    </row>
    <row r="13" spans="1:15" ht="35.1" customHeight="1">
      <c r="A13" s="473" t="str">
        <f>IF(AND(180&gt;=(E13-D13),(H13="在職")),"⑥","6")</f>
        <v>6</v>
      </c>
      <c r="B13" s="1810"/>
      <c r="C13" s="1811"/>
      <c r="D13" s="479"/>
      <c r="E13" s="479"/>
      <c r="F13" s="475" t="str">
        <f t="shared" si="0"/>
        <v/>
      </c>
      <c r="G13" s="481"/>
      <c r="H13" s="482"/>
      <c r="I13" s="478" t="str">
        <f t="shared" si="1"/>
        <v/>
      </c>
      <c r="J13" s="486"/>
    </row>
    <row r="14" spans="1:15" ht="35.1" customHeight="1">
      <c r="A14" s="473" t="str">
        <f>IF(AND(180&gt;=(E14-D14),(H14="在職")),"⑦","7")</f>
        <v>7</v>
      </c>
      <c r="B14" s="1810"/>
      <c r="C14" s="1811"/>
      <c r="D14" s="479"/>
      <c r="E14" s="479"/>
      <c r="F14" s="475" t="str">
        <f t="shared" si="0"/>
        <v/>
      </c>
      <c r="G14" s="481"/>
      <c r="H14" s="482"/>
      <c r="I14" s="487" t="str">
        <f t="shared" si="1"/>
        <v/>
      </c>
      <c r="J14" s="486"/>
    </row>
    <row r="15" spans="1:15" ht="35.1" customHeight="1">
      <c r="A15" s="473" t="str">
        <f>IF(AND(180&gt;=(E15-D15),(H15="在職")),"⑧","8")</f>
        <v>8</v>
      </c>
      <c r="B15" s="1810"/>
      <c r="C15" s="1811"/>
      <c r="D15" s="479"/>
      <c r="E15" s="479"/>
      <c r="F15" s="475" t="str">
        <f t="shared" si="0"/>
        <v/>
      </c>
      <c r="G15" s="481"/>
      <c r="H15" s="482"/>
      <c r="I15" s="487" t="str">
        <f t="shared" si="1"/>
        <v/>
      </c>
      <c r="J15" s="486"/>
    </row>
    <row r="16" spans="1:15" ht="35.1" customHeight="1">
      <c r="A16" s="473" t="str">
        <f>IF(AND(180&gt;=(E16-D16),(H16="在職")),"⑨","9")</f>
        <v>9</v>
      </c>
      <c r="B16" s="1820"/>
      <c r="C16" s="1820"/>
      <c r="D16" s="479"/>
      <c r="E16" s="479"/>
      <c r="F16" s="475" t="str">
        <f t="shared" si="0"/>
        <v/>
      </c>
      <c r="G16" s="481"/>
      <c r="H16" s="482"/>
      <c r="I16" s="478" t="str">
        <f t="shared" si="1"/>
        <v/>
      </c>
    </row>
    <row r="17" spans="1:9" ht="35.1" customHeight="1">
      <c r="A17" s="473" t="str">
        <f>IF(AND(180&gt;=(E17-D17),(H17="在職")),"⑩","10")</f>
        <v>10</v>
      </c>
      <c r="B17" s="1810"/>
      <c r="C17" s="1811"/>
      <c r="D17" s="479"/>
      <c r="E17" s="479"/>
      <c r="F17" s="475" t="str">
        <f t="shared" si="0"/>
        <v/>
      </c>
      <c r="G17" s="481"/>
      <c r="H17" s="482"/>
      <c r="I17" s="478" t="str">
        <f t="shared" si="1"/>
        <v/>
      </c>
    </row>
    <row r="18" spans="1:9" ht="35.1" customHeight="1">
      <c r="A18" s="473" t="str">
        <f>IF(AND(180&gt;=(E18-D18),(H18="在職")),"⑪","11")</f>
        <v>11</v>
      </c>
      <c r="B18" s="1820"/>
      <c r="C18" s="1820"/>
      <c r="D18" s="479"/>
      <c r="E18" s="479"/>
      <c r="F18" s="475" t="str">
        <f t="shared" si="0"/>
        <v/>
      </c>
      <c r="G18" s="481"/>
      <c r="H18" s="482"/>
      <c r="I18" s="478" t="str">
        <f t="shared" si="1"/>
        <v/>
      </c>
    </row>
    <row r="19" spans="1:9" ht="35.1" customHeight="1" thickBot="1">
      <c r="A19" s="488" t="str">
        <f>IF(AND(180&gt;=(E19-D19),(H19="在職")),"⑫","12")</f>
        <v>12</v>
      </c>
      <c r="B19" s="1822"/>
      <c r="C19" s="1823"/>
      <c r="D19" s="480"/>
      <c r="E19" s="480"/>
      <c r="F19" s="489" t="str">
        <f t="shared" si="0"/>
        <v/>
      </c>
      <c r="G19" s="490"/>
      <c r="H19" s="491"/>
      <c r="I19" s="478" t="str">
        <f t="shared" si="1"/>
        <v/>
      </c>
    </row>
    <row r="20" spans="1:9" ht="15.75" customHeight="1">
      <c r="A20" s="492"/>
      <c r="D20" s="492"/>
      <c r="E20" s="492"/>
      <c r="F20" s="492"/>
    </row>
    <row r="21" spans="1:9" ht="76.5" customHeight="1">
      <c r="A21" s="1704" t="s">
        <v>904</v>
      </c>
      <c r="B21" s="1704"/>
      <c r="C21" s="1704"/>
      <c r="D21" s="1704"/>
      <c r="E21" s="1704"/>
      <c r="F21" s="1704"/>
      <c r="G21" s="1704"/>
      <c r="H21" s="1704"/>
    </row>
    <row r="22" spans="1:9" ht="40.5" customHeight="1">
      <c r="A22" s="1704" t="s">
        <v>555</v>
      </c>
      <c r="B22" s="1704"/>
      <c r="C22" s="1704"/>
      <c r="D22" s="1704"/>
      <c r="E22" s="1704"/>
      <c r="F22" s="1704"/>
      <c r="G22" s="1704"/>
      <c r="H22" s="1704"/>
    </row>
    <row r="23" spans="1:9" ht="40.5" customHeight="1">
      <c r="A23" s="1821"/>
      <c r="B23" s="1821"/>
      <c r="C23" s="1821"/>
      <c r="D23" s="1821"/>
      <c r="E23" s="1821"/>
      <c r="F23" s="1821"/>
      <c r="G23" s="1821"/>
      <c r="H23" s="1821"/>
    </row>
    <row r="24" spans="1:9" ht="40.5" customHeight="1">
      <c r="A24" s="1821"/>
      <c r="B24" s="1821"/>
      <c r="C24" s="1821"/>
      <c r="D24" s="1821"/>
      <c r="E24" s="1821"/>
      <c r="F24" s="1821"/>
      <c r="G24" s="1821"/>
      <c r="H24" s="1821"/>
    </row>
    <row r="25" spans="1:9" ht="30" customHeight="1"/>
    <row r="26" spans="1:9" ht="30" customHeight="1"/>
    <row r="27" spans="1:9" ht="30" customHeight="1"/>
    <row r="28" spans="1:9" ht="30" customHeight="1"/>
    <row r="29" spans="1:9" ht="30" customHeight="1"/>
    <row r="30" spans="1:9" ht="30" customHeight="1"/>
    <row r="31" spans="1:9" ht="30" customHeight="1"/>
    <row r="32" spans="1:9" ht="30" customHeight="1"/>
  </sheetData>
  <sheetProtection algorithmName="SHA-512" hashValue="fJn4KKMyiLjD+IX/eSyEdEgIO2M92eLaF3p7tMcSDwJ4RqMQWFQQK3OFCs51CVyuLVBRufNwakT9Zm1eQNup3Q==" saltValue="yOX7bump5vNbllLzEnnClQ==" spinCount="100000" sheet="1" objects="1" scenarios="1"/>
  <dataConsolidate/>
  <mergeCells count="25">
    <mergeCell ref="A23:H24"/>
    <mergeCell ref="B16:C16"/>
    <mergeCell ref="B17:C17"/>
    <mergeCell ref="B18:C18"/>
    <mergeCell ref="B19:C19"/>
    <mergeCell ref="A21:H21"/>
    <mergeCell ref="A22:H22"/>
    <mergeCell ref="B15:C15"/>
    <mergeCell ref="B6:C6"/>
    <mergeCell ref="D6:E6"/>
    <mergeCell ref="G6:H6"/>
    <mergeCell ref="B7:C7"/>
    <mergeCell ref="B8:C8"/>
    <mergeCell ref="B9:C9"/>
    <mergeCell ref="B10:C10"/>
    <mergeCell ref="B11:C11"/>
    <mergeCell ref="B12:C12"/>
    <mergeCell ref="B13:C13"/>
    <mergeCell ref="B14:C14"/>
    <mergeCell ref="A2:H2"/>
    <mergeCell ref="A3:B3"/>
    <mergeCell ref="C3:D3"/>
    <mergeCell ref="G3:H3"/>
    <mergeCell ref="A5:B5"/>
    <mergeCell ref="G5:H5"/>
  </mergeCells>
  <phoneticPr fontId="3"/>
  <conditionalFormatting sqref="F8:F19">
    <cfRule type="cellIs" dxfId="0" priority="1" stopIfTrue="1" operator="equal">
      <formula>$K$9</formula>
    </cfRule>
  </conditionalFormatting>
  <dataValidations count="6">
    <dataValidation type="date" allowBlank="1" showInputMessage="1" showErrorMessage="1" sqref="WVL983048:WVM983059 IZ8:JA19 SV8:SW19 ACR8:ACS19 AMN8:AMO19 AWJ8:AWK19 BGF8:BGG19 BQB8:BQC19 BZX8:BZY19 CJT8:CJU19 CTP8:CTQ19 DDL8:DDM19 DNH8:DNI19 DXD8:DXE19 EGZ8:EHA19 EQV8:EQW19 FAR8:FAS19 FKN8:FKO19 FUJ8:FUK19 GEF8:GEG19 GOB8:GOC19 GXX8:GXY19 HHT8:HHU19 HRP8:HRQ19 IBL8:IBM19 ILH8:ILI19 IVD8:IVE19 JEZ8:JFA19 JOV8:JOW19 JYR8:JYS19 KIN8:KIO19 KSJ8:KSK19 LCF8:LCG19 LMB8:LMC19 LVX8:LVY19 MFT8:MFU19 MPP8:MPQ19 MZL8:MZM19 NJH8:NJI19 NTD8:NTE19 OCZ8:ODA19 OMV8:OMW19 OWR8:OWS19 PGN8:PGO19 PQJ8:PQK19 QAF8:QAG19 QKB8:QKC19 QTX8:QTY19 RDT8:RDU19 RNP8:RNQ19 RXL8:RXM19 SHH8:SHI19 SRD8:SRE19 TAZ8:TBA19 TKV8:TKW19 TUR8:TUS19 UEN8:UEO19 UOJ8:UOK19 UYF8:UYG19 VIB8:VIC19 VRX8:VRY19 WBT8:WBU19 WLP8:WLQ19 WVL8:WVM19 D65544:E65555 IZ65544:JA65555 SV65544:SW65555 ACR65544:ACS65555 AMN65544:AMO65555 AWJ65544:AWK65555 BGF65544:BGG65555 BQB65544:BQC65555 BZX65544:BZY65555 CJT65544:CJU65555 CTP65544:CTQ65555 DDL65544:DDM65555 DNH65544:DNI65555 DXD65544:DXE65555 EGZ65544:EHA65555 EQV65544:EQW65555 FAR65544:FAS65555 FKN65544:FKO65555 FUJ65544:FUK65555 GEF65544:GEG65555 GOB65544:GOC65555 GXX65544:GXY65555 HHT65544:HHU65555 HRP65544:HRQ65555 IBL65544:IBM65555 ILH65544:ILI65555 IVD65544:IVE65555 JEZ65544:JFA65555 JOV65544:JOW65555 JYR65544:JYS65555 KIN65544:KIO65555 KSJ65544:KSK65555 LCF65544:LCG65555 LMB65544:LMC65555 LVX65544:LVY65555 MFT65544:MFU65555 MPP65544:MPQ65555 MZL65544:MZM65555 NJH65544:NJI65555 NTD65544:NTE65555 OCZ65544:ODA65555 OMV65544:OMW65555 OWR65544:OWS65555 PGN65544:PGO65555 PQJ65544:PQK65555 QAF65544:QAG65555 QKB65544:QKC65555 QTX65544:QTY65555 RDT65544:RDU65555 RNP65544:RNQ65555 RXL65544:RXM65555 SHH65544:SHI65555 SRD65544:SRE65555 TAZ65544:TBA65555 TKV65544:TKW65555 TUR65544:TUS65555 UEN65544:UEO65555 UOJ65544:UOK65555 UYF65544:UYG65555 VIB65544:VIC65555 VRX65544:VRY65555 WBT65544:WBU65555 WLP65544:WLQ65555 WVL65544:WVM65555 D131080:E131091 IZ131080:JA131091 SV131080:SW131091 ACR131080:ACS131091 AMN131080:AMO131091 AWJ131080:AWK131091 BGF131080:BGG131091 BQB131080:BQC131091 BZX131080:BZY131091 CJT131080:CJU131091 CTP131080:CTQ131091 DDL131080:DDM131091 DNH131080:DNI131091 DXD131080:DXE131091 EGZ131080:EHA131091 EQV131080:EQW131091 FAR131080:FAS131091 FKN131080:FKO131091 FUJ131080:FUK131091 GEF131080:GEG131091 GOB131080:GOC131091 GXX131080:GXY131091 HHT131080:HHU131091 HRP131080:HRQ131091 IBL131080:IBM131091 ILH131080:ILI131091 IVD131080:IVE131091 JEZ131080:JFA131091 JOV131080:JOW131091 JYR131080:JYS131091 KIN131080:KIO131091 KSJ131080:KSK131091 LCF131080:LCG131091 LMB131080:LMC131091 LVX131080:LVY131091 MFT131080:MFU131091 MPP131080:MPQ131091 MZL131080:MZM131091 NJH131080:NJI131091 NTD131080:NTE131091 OCZ131080:ODA131091 OMV131080:OMW131091 OWR131080:OWS131091 PGN131080:PGO131091 PQJ131080:PQK131091 QAF131080:QAG131091 QKB131080:QKC131091 QTX131080:QTY131091 RDT131080:RDU131091 RNP131080:RNQ131091 RXL131080:RXM131091 SHH131080:SHI131091 SRD131080:SRE131091 TAZ131080:TBA131091 TKV131080:TKW131091 TUR131080:TUS131091 UEN131080:UEO131091 UOJ131080:UOK131091 UYF131080:UYG131091 VIB131080:VIC131091 VRX131080:VRY131091 WBT131080:WBU131091 WLP131080:WLQ131091 WVL131080:WVM131091 D196616:E196627 IZ196616:JA196627 SV196616:SW196627 ACR196616:ACS196627 AMN196616:AMO196627 AWJ196616:AWK196627 BGF196616:BGG196627 BQB196616:BQC196627 BZX196616:BZY196627 CJT196616:CJU196627 CTP196616:CTQ196627 DDL196616:DDM196627 DNH196616:DNI196627 DXD196616:DXE196627 EGZ196616:EHA196627 EQV196616:EQW196627 FAR196616:FAS196627 FKN196616:FKO196627 FUJ196616:FUK196627 GEF196616:GEG196627 GOB196616:GOC196627 GXX196616:GXY196627 HHT196616:HHU196627 HRP196616:HRQ196627 IBL196616:IBM196627 ILH196616:ILI196627 IVD196616:IVE196627 JEZ196616:JFA196627 JOV196616:JOW196627 JYR196616:JYS196627 KIN196616:KIO196627 KSJ196616:KSK196627 LCF196616:LCG196627 LMB196616:LMC196627 LVX196616:LVY196627 MFT196616:MFU196627 MPP196616:MPQ196627 MZL196616:MZM196627 NJH196616:NJI196627 NTD196616:NTE196627 OCZ196616:ODA196627 OMV196616:OMW196627 OWR196616:OWS196627 PGN196616:PGO196627 PQJ196616:PQK196627 QAF196616:QAG196627 QKB196616:QKC196627 QTX196616:QTY196627 RDT196616:RDU196627 RNP196616:RNQ196627 RXL196616:RXM196627 SHH196616:SHI196627 SRD196616:SRE196627 TAZ196616:TBA196627 TKV196616:TKW196627 TUR196616:TUS196627 UEN196616:UEO196627 UOJ196616:UOK196627 UYF196616:UYG196627 VIB196616:VIC196627 VRX196616:VRY196627 WBT196616:WBU196627 WLP196616:WLQ196627 WVL196616:WVM196627 D262152:E262163 IZ262152:JA262163 SV262152:SW262163 ACR262152:ACS262163 AMN262152:AMO262163 AWJ262152:AWK262163 BGF262152:BGG262163 BQB262152:BQC262163 BZX262152:BZY262163 CJT262152:CJU262163 CTP262152:CTQ262163 DDL262152:DDM262163 DNH262152:DNI262163 DXD262152:DXE262163 EGZ262152:EHA262163 EQV262152:EQW262163 FAR262152:FAS262163 FKN262152:FKO262163 FUJ262152:FUK262163 GEF262152:GEG262163 GOB262152:GOC262163 GXX262152:GXY262163 HHT262152:HHU262163 HRP262152:HRQ262163 IBL262152:IBM262163 ILH262152:ILI262163 IVD262152:IVE262163 JEZ262152:JFA262163 JOV262152:JOW262163 JYR262152:JYS262163 KIN262152:KIO262163 KSJ262152:KSK262163 LCF262152:LCG262163 LMB262152:LMC262163 LVX262152:LVY262163 MFT262152:MFU262163 MPP262152:MPQ262163 MZL262152:MZM262163 NJH262152:NJI262163 NTD262152:NTE262163 OCZ262152:ODA262163 OMV262152:OMW262163 OWR262152:OWS262163 PGN262152:PGO262163 PQJ262152:PQK262163 QAF262152:QAG262163 QKB262152:QKC262163 QTX262152:QTY262163 RDT262152:RDU262163 RNP262152:RNQ262163 RXL262152:RXM262163 SHH262152:SHI262163 SRD262152:SRE262163 TAZ262152:TBA262163 TKV262152:TKW262163 TUR262152:TUS262163 UEN262152:UEO262163 UOJ262152:UOK262163 UYF262152:UYG262163 VIB262152:VIC262163 VRX262152:VRY262163 WBT262152:WBU262163 WLP262152:WLQ262163 WVL262152:WVM262163 D327688:E327699 IZ327688:JA327699 SV327688:SW327699 ACR327688:ACS327699 AMN327688:AMO327699 AWJ327688:AWK327699 BGF327688:BGG327699 BQB327688:BQC327699 BZX327688:BZY327699 CJT327688:CJU327699 CTP327688:CTQ327699 DDL327688:DDM327699 DNH327688:DNI327699 DXD327688:DXE327699 EGZ327688:EHA327699 EQV327688:EQW327699 FAR327688:FAS327699 FKN327688:FKO327699 FUJ327688:FUK327699 GEF327688:GEG327699 GOB327688:GOC327699 GXX327688:GXY327699 HHT327688:HHU327699 HRP327688:HRQ327699 IBL327688:IBM327699 ILH327688:ILI327699 IVD327688:IVE327699 JEZ327688:JFA327699 JOV327688:JOW327699 JYR327688:JYS327699 KIN327688:KIO327699 KSJ327688:KSK327699 LCF327688:LCG327699 LMB327688:LMC327699 LVX327688:LVY327699 MFT327688:MFU327699 MPP327688:MPQ327699 MZL327688:MZM327699 NJH327688:NJI327699 NTD327688:NTE327699 OCZ327688:ODA327699 OMV327688:OMW327699 OWR327688:OWS327699 PGN327688:PGO327699 PQJ327688:PQK327699 QAF327688:QAG327699 QKB327688:QKC327699 QTX327688:QTY327699 RDT327688:RDU327699 RNP327688:RNQ327699 RXL327688:RXM327699 SHH327688:SHI327699 SRD327688:SRE327699 TAZ327688:TBA327699 TKV327688:TKW327699 TUR327688:TUS327699 UEN327688:UEO327699 UOJ327688:UOK327699 UYF327688:UYG327699 VIB327688:VIC327699 VRX327688:VRY327699 WBT327688:WBU327699 WLP327688:WLQ327699 WVL327688:WVM327699 D393224:E393235 IZ393224:JA393235 SV393224:SW393235 ACR393224:ACS393235 AMN393224:AMO393235 AWJ393224:AWK393235 BGF393224:BGG393235 BQB393224:BQC393235 BZX393224:BZY393235 CJT393224:CJU393235 CTP393224:CTQ393235 DDL393224:DDM393235 DNH393224:DNI393235 DXD393224:DXE393235 EGZ393224:EHA393235 EQV393224:EQW393235 FAR393224:FAS393235 FKN393224:FKO393235 FUJ393224:FUK393235 GEF393224:GEG393235 GOB393224:GOC393235 GXX393224:GXY393235 HHT393224:HHU393235 HRP393224:HRQ393235 IBL393224:IBM393235 ILH393224:ILI393235 IVD393224:IVE393235 JEZ393224:JFA393235 JOV393224:JOW393235 JYR393224:JYS393235 KIN393224:KIO393235 KSJ393224:KSK393235 LCF393224:LCG393235 LMB393224:LMC393235 LVX393224:LVY393235 MFT393224:MFU393235 MPP393224:MPQ393235 MZL393224:MZM393235 NJH393224:NJI393235 NTD393224:NTE393235 OCZ393224:ODA393235 OMV393224:OMW393235 OWR393224:OWS393235 PGN393224:PGO393235 PQJ393224:PQK393235 QAF393224:QAG393235 QKB393224:QKC393235 QTX393224:QTY393235 RDT393224:RDU393235 RNP393224:RNQ393235 RXL393224:RXM393235 SHH393224:SHI393235 SRD393224:SRE393235 TAZ393224:TBA393235 TKV393224:TKW393235 TUR393224:TUS393235 UEN393224:UEO393235 UOJ393224:UOK393235 UYF393224:UYG393235 VIB393224:VIC393235 VRX393224:VRY393235 WBT393224:WBU393235 WLP393224:WLQ393235 WVL393224:WVM393235 D458760:E458771 IZ458760:JA458771 SV458760:SW458771 ACR458760:ACS458771 AMN458760:AMO458771 AWJ458760:AWK458771 BGF458760:BGG458771 BQB458760:BQC458771 BZX458760:BZY458771 CJT458760:CJU458771 CTP458760:CTQ458771 DDL458760:DDM458771 DNH458760:DNI458771 DXD458760:DXE458771 EGZ458760:EHA458771 EQV458760:EQW458771 FAR458760:FAS458771 FKN458760:FKO458771 FUJ458760:FUK458771 GEF458760:GEG458771 GOB458760:GOC458771 GXX458760:GXY458771 HHT458760:HHU458771 HRP458760:HRQ458771 IBL458760:IBM458771 ILH458760:ILI458771 IVD458760:IVE458771 JEZ458760:JFA458771 JOV458760:JOW458771 JYR458760:JYS458771 KIN458760:KIO458771 KSJ458760:KSK458771 LCF458760:LCG458771 LMB458760:LMC458771 LVX458760:LVY458771 MFT458760:MFU458771 MPP458760:MPQ458771 MZL458760:MZM458771 NJH458760:NJI458771 NTD458760:NTE458771 OCZ458760:ODA458771 OMV458760:OMW458771 OWR458760:OWS458771 PGN458760:PGO458771 PQJ458760:PQK458771 QAF458760:QAG458771 QKB458760:QKC458771 QTX458760:QTY458771 RDT458760:RDU458771 RNP458760:RNQ458771 RXL458760:RXM458771 SHH458760:SHI458771 SRD458760:SRE458771 TAZ458760:TBA458771 TKV458760:TKW458771 TUR458760:TUS458771 UEN458760:UEO458771 UOJ458760:UOK458771 UYF458760:UYG458771 VIB458760:VIC458771 VRX458760:VRY458771 WBT458760:WBU458771 WLP458760:WLQ458771 WVL458760:WVM458771 D524296:E524307 IZ524296:JA524307 SV524296:SW524307 ACR524296:ACS524307 AMN524296:AMO524307 AWJ524296:AWK524307 BGF524296:BGG524307 BQB524296:BQC524307 BZX524296:BZY524307 CJT524296:CJU524307 CTP524296:CTQ524307 DDL524296:DDM524307 DNH524296:DNI524307 DXD524296:DXE524307 EGZ524296:EHA524307 EQV524296:EQW524307 FAR524296:FAS524307 FKN524296:FKO524307 FUJ524296:FUK524307 GEF524296:GEG524307 GOB524296:GOC524307 GXX524296:GXY524307 HHT524296:HHU524307 HRP524296:HRQ524307 IBL524296:IBM524307 ILH524296:ILI524307 IVD524296:IVE524307 JEZ524296:JFA524307 JOV524296:JOW524307 JYR524296:JYS524307 KIN524296:KIO524307 KSJ524296:KSK524307 LCF524296:LCG524307 LMB524296:LMC524307 LVX524296:LVY524307 MFT524296:MFU524307 MPP524296:MPQ524307 MZL524296:MZM524307 NJH524296:NJI524307 NTD524296:NTE524307 OCZ524296:ODA524307 OMV524296:OMW524307 OWR524296:OWS524307 PGN524296:PGO524307 PQJ524296:PQK524307 QAF524296:QAG524307 QKB524296:QKC524307 QTX524296:QTY524307 RDT524296:RDU524307 RNP524296:RNQ524307 RXL524296:RXM524307 SHH524296:SHI524307 SRD524296:SRE524307 TAZ524296:TBA524307 TKV524296:TKW524307 TUR524296:TUS524307 UEN524296:UEO524307 UOJ524296:UOK524307 UYF524296:UYG524307 VIB524296:VIC524307 VRX524296:VRY524307 WBT524296:WBU524307 WLP524296:WLQ524307 WVL524296:WVM524307 D589832:E589843 IZ589832:JA589843 SV589832:SW589843 ACR589832:ACS589843 AMN589832:AMO589843 AWJ589832:AWK589843 BGF589832:BGG589843 BQB589832:BQC589843 BZX589832:BZY589843 CJT589832:CJU589843 CTP589832:CTQ589843 DDL589832:DDM589843 DNH589832:DNI589843 DXD589832:DXE589843 EGZ589832:EHA589843 EQV589832:EQW589843 FAR589832:FAS589843 FKN589832:FKO589843 FUJ589832:FUK589843 GEF589832:GEG589843 GOB589832:GOC589843 GXX589832:GXY589843 HHT589832:HHU589843 HRP589832:HRQ589843 IBL589832:IBM589843 ILH589832:ILI589843 IVD589832:IVE589843 JEZ589832:JFA589843 JOV589832:JOW589843 JYR589832:JYS589843 KIN589832:KIO589843 KSJ589832:KSK589843 LCF589832:LCG589843 LMB589832:LMC589843 LVX589832:LVY589843 MFT589832:MFU589843 MPP589832:MPQ589843 MZL589832:MZM589843 NJH589832:NJI589843 NTD589832:NTE589843 OCZ589832:ODA589843 OMV589832:OMW589843 OWR589832:OWS589843 PGN589832:PGO589843 PQJ589832:PQK589843 QAF589832:QAG589843 QKB589832:QKC589843 QTX589832:QTY589843 RDT589832:RDU589843 RNP589832:RNQ589843 RXL589832:RXM589843 SHH589832:SHI589843 SRD589832:SRE589843 TAZ589832:TBA589843 TKV589832:TKW589843 TUR589832:TUS589843 UEN589832:UEO589843 UOJ589832:UOK589843 UYF589832:UYG589843 VIB589832:VIC589843 VRX589832:VRY589843 WBT589832:WBU589843 WLP589832:WLQ589843 WVL589832:WVM589843 D655368:E655379 IZ655368:JA655379 SV655368:SW655379 ACR655368:ACS655379 AMN655368:AMO655379 AWJ655368:AWK655379 BGF655368:BGG655379 BQB655368:BQC655379 BZX655368:BZY655379 CJT655368:CJU655379 CTP655368:CTQ655379 DDL655368:DDM655379 DNH655368:DNI655379 DXD655368:DXE655379 EGZ655368:EHA655379 EQV655368:EQW655379 FAR655368:FAS655379 FKN655368:FKO655379 FUJ655368:FUK655379 GEF655368:GEG655379 GOB655368:GOC655379 GXX655368:GXY655379 HHT655368:HHU655379 HRP655368:HRQ655379 IBL655368:IBM655379 ILH655368:ILI655379 IVD655368:IVE655379 JEZ655368:JFA655379 JOV655368:JOW655379 JYR655368:JYS655379 KIN655368:KIO655379 KSJ655368:KSK655379 LCF655368:LCG655379 LMB655368:LMC655379 LVX655368:LVY655379 MFT655368:MFU655379 MPP655368:MPQ655379 MZL655368:MZM655379 NJH655368:NJI655379 NTD655368:NTE655379 OCZ655368:ODA655379 OMV655368:OMW655379 OWR655368:OWS655379 PGN655368:PGO655379 PQJ655368:PQK655379 QAF655368:QAG655379 QKB655368:QKC655379 QTX655368:QTY655379 RDT655368:RDU655379 RNP655368:RNQ655379 RXL655368:RXM655379 SHH655368:SHI655379 SRD655368:SRE655379 TAZ655368:TBA655379 TKV655368:TKW655379 TUR655368:TUS655379 UEN655368:UEO655379 UOJ655368:UOK655379 UYF655368:UYG655379 VIB655368:VIC655379 VRX655368:VRY655379 WBT655368:WBU655379 WLP655368:WLQ655379 WVL655368:WVM655379 D720904:E720915 IZ720904:JA720915 SV720904:SW720915 ACR720904:ACS720915 AMN720904:AMO720915 AWJ720904:AWK720915 BGF720904:BGG720915 BQB720904:BQC720915 BZX720904:BZY720915 CJT720904:CJU720915 CTP720904:CTQ720915 DDL720904:DDM720915 DNH720904:DNI720915 DXD720904:DXE720915 EGZ720904:EHA720915 EQV720904:EQW720915 FAR720904:FAS720915 FKN720904:FKO720915 FUJ720904:FUK720915 GEF720904:GEG720915 GOB720904:GOC720915 GXX720904:GXY720915 HHT720904:HHU720915 HRP720904:HRQ720915 IBL720904:IBM720915 ILH720904:ILI720915 IVD720904:IVE720915 JEZ720904:JFA720915 JOV720904:JOW720915 JYR720904:JYS720915 KIN720904:KIO720915 KSJ720904:KSK720915 LCF720904:LCG720915 LMB720904:LMC720915 LVX720904:LVY720915 MFT720904:MFU720915 MPP720904:MPQ720915 MZL720904:MZM720915 NJH720904:NJI720915 NTD720904:NTE720915 OCZ720904:ODA720915 OMV720904:OMW720915 OWR720904:OWS720915 PGN720904:PGO720915 PQJ720904:PQK720915 QAF720904:QAG720915 QKB720904:QKC720915 QTX720904:QTY720915 RDT720904:RDU720915 RNP720904:RNQ720915 RXL720904:RXM720915 SHH720904:SHI720915 SRD720904:SRE720915 TAZ720904:TBA720915 TKV720904:TKW720915 TUR720904:TUS720915 UEN720904:UEO720915 UOJ720904:UOK720915 UYF720904:UYG720915 VIB720904:VIC720915 VRX720904:VRY720915 WBT720904:WBU720915 WLP720904:WLQ720915 WVL720904:WVM720915 D786440:E786451 IZ786440:JA786451 SV786440:SW786451 ACR786440:ACS786451 AMN786440:AMO786451 AWJ786440:AWK786451 BGF786440:BGG786451 BQB786440:BQC786451 BZX786440:BZY786451 CJT786440:CJU786451 CTP786440:CTQ786451 DDL786440:DDM786451 DNH786440:DNI786451 DXD786440:DXE786451 EGZ786440:EHA786451 EQV786440:EQW786451 FAR786440:FAS786451 FKN786440:FKO786451 FUJ786440:FUK786451 GEF786440:GEG786451 GOB786440:GOC786451 GXX786440:GXY786451 HHT786440:HHU786451 HRP786440:HRQ786451 IBL786440:IBM786451 ILH786440:ILI786451 IVD786440:IVE786451 JEZ786440:JFA786451 JOV786440:JOW786451 JYR786440:JYS786451 KIN786440:KIO786451 KSJ786440:KSK786451 LCF786440:LCG786451 LMB786440:LMC786451 LVX786440:LVY786451 MFT786440:MFU786451 MPP786440:MPQ786451 MZL786440:MZM786451 NJH786440:NJI786451 NTD786440:NTE786451 OCZ786440:ODA786451 OMV786440:OMW786451 OWR786440:OWS786451 PGN786440:PGO786451 PQJ786440:PQK786451 QAF786440:QAG786451 QKB786440:QKC786451 QTX786440:QTY786451 RDT786440:RDU786451 RNP786440:RNQ786451 RXL786440:RXM786451 SHH786440:SHI786451 SRD786440:SRE786451 TAZ786440:TBA786451 TKV786440:TKW786451 TUR786440:TUS786451 UEN786440:UEO786451 UOJ786440:UOK786451 UYF786440:UYG786451 VIB786440:VIC786451 VRX786440:VRY786451 WBT786440:WBU786451 WLP786440:WLQ786451 WVL786440:WVM786451 D851976:E851987 IZ851976:JA851987 SV851976:SW851987 ACR851976:ACS851987 AMN851976:AMO851987 AWJ851976:AWK851987 BGF851976:BGG851987 BQB851976:BQC851987 BZX851976:BZY851987 CJT851976:CJU851987 CTP851976:CTQ851987 DDL851976:DDM851987 DNH851976:DNI851987 DXD851976:DXE851987 EGZ851976:EHA851987 EQV851976:EQW851987 FAR851976:FAS851987 FKN851976:FKO851987 FUJ851976:FUK851987 GEF851976:GEG851987 GOB851976:GOC851987 GXX851976:GXY851987 HHT851976:HHU851987 HRP851976:HRQ851987 IBL851976:IBM851987 ILH851976:ILI851987 IVD851976:IVE851987 JEZ851976:JFA851987 JOV851976:JOW851987 JYR851976:JYS851987 KIN851976:KIO851987 KSJ851976:KSK851987 LCF851976:LCG851987 LMB851976:LMC851987 LVX851976:LVY851987 MFT851976:MFU851987 MPP851976:MPQ851987 MZL851976:MZM851987 NJH851976:NJI851987 NTD851976:NTE851987 OCZ851976:ODA851987 OMV851976:OMW851987 OWR851976:OWS851987 PGN851976:PGO851987 PQJ851976:PQK851987 QAF851976:QAG851987 QKB851976:QKC851987 QTX851976:QTY851987 RDT851976:RDU851987 RNP851976:RNQ851987 RXL851976:RXM851987 SHH851976:SHI851987 SRD851976:SRE851987 TAZ851976:TBA851987 TKV851976:TKW851987 TUR851976:TUS851987 UEN851976:UEO851987 UOJ851976:UOK851987 UYF851976:UYG851987 VIB851976:VIC851987 VRX851976:VRY851987 WBT851976:WBU851987 WLP851976:WLQ851987 WVL851976:WVM851987 D917512:E917523 IZ917512:JA917523 SV917512:SW917523 ACR917512:ACS917523 AMN917512:AMO917523 AWJ917512:AWK917523 BGF917512:BGG917523 BQB917512:BQC917523 BZX917512:BZY917523 CJT917512:CJU917523 CTP917512:CTQ917523 DDL917512:DDM917523 DNH917512:DNI917523 DXD917512:DXE917523 EGZ917512:EHA917523 EQV917512:EQW917523 FAR917512:FAS917523 FKN917512:FKO917523 FUJ917512:FUK917523 GEF917512:GEG917523 GOB917512:GOC917523 GXX917512:GXY917523 HHT917512:HHU917523 HRP917512:HRQ917523 IBL917512:IBM917523 ILH917512:ILI917523 IVD917512:IVE917523 JEZ917512:JFA917523 JOV917512:JOW917523 JYR917512:JYS917523 KIN917512:KIO917523 KSJ917512:KSK917523 LCF917512:LCG917523 LMB917512:LMC917523 LVX917512:LVY917523 MFT917512:MFU917523 MPP917512:MPQ917523 MZL917512:MZM917523 NJH917512:NJI917523 NTD917512:NTE917523 OCZ917512:ODA917523 OMV917512:OMW917523 OWR917512:OWS917523 PGN917512:PGO917523 PQJ917512:PQK917523 QAF917512:QAG917523 QKB917512:QKC917523 QTX917512:QTY917523 RDT917512:RDU917523 RNP917512:RNQ917523 RXL917512:RXM917523 SHH917512:SHI917523 SRD917512:SRE917523 TAZ917512:TBA917523 TKV917512:TKW917523 TUR917512:TUS917523 UEN917512:UEO917523 UOJ917512:UOK917523 UYF917512:UYG917523 VIB917512:VIC917523 VRX917512:VRY917523 WBT917512:WBU917523 WLP917512:WLQ917523 WVL917512:WVM917523 D983048:E983059 IZ983048:JA983059 SV983048:SW983059 ACR983048:ACS983059 AMN983048:AMO983059 AWJ983048:AWK983059 BGF983048:BGG983059 BQB983048:BQC983059 BZX983048:BZY983059 CJT983048:CJU983059 CTP983048:CTQ983059 DDL983048:DDM983059 DNH983048:DNI983059 DXD983048:DXE983059 EGZ983048:EHA983059 EQV983048:EQW983059 FAR983048:FAS983059 FKN983048:FKO983059 FUJ983048:FUK983059 GEF983048:GEG983059 GOB983048:GOC983059 GXX983048:GXY983059 HHT983048:HHU983059 HRP983048:HRQ983059 IBL983048:IBM983059 ILH983048:ILI983059 IVD983048:IVE983059 JEZ983048:JFA983059 JOV983048:JOW983059 JYR983048:JYS983059 KIN983048:KIO983059 KSJ983048:KSK983059 LCF983048:LCG983059 LMB983048:LMC983059 LVX983048:LVY983059 MFT983048:MFU983059 MPP983048:MPQ983059 MZL983048:MZM983059 NJH983048:NJI983059 NTD983048:NTE983059 OCZ983048:ODA983059 OMV983048:OMW983059 OWR983048:OWS983059 PGN983048:PGO983059 PQJ983048:PQK983059 QAF983048:QAG983059 QKB983048:QKC983059 QTX983048:QTY983059 RDT983048:RDU983059 RNP983048:RNQ983059 RXL983048:RXM983059 SHH983048:SHI983059 SRD983048:SRE983059 TAZ983048:TBA983059 TKV983048:TKW983059 TUR983048:TUS983059 UEN983048:UEO983059 UOJ983048:UOK983059 UYF983048:UYG983059 VIB983048:VIC983059 VRX983048:VRY983059 WBT983048:WBU983059 WLP983048:WLQ983059">
      <formula1>43374</formula1>
      <formula2>43921</formula2>
    </dataValidation>
    <dataValidation type="list" allowBlank="1" showInputMessage="1" showErrorMessage="1" sqref="H8:H19 JD8:JD19 SZ8:SZ19 ACV8:ACV19 AMR8:AMR19 AWN8:AWN19 BGJ8:BGJ19 BQF8:BQF19 CAB8:CAB19 CJX8:CJX19 CTT8:CTT19 DDP8:DDP19 DNL8:DNL19 DXH8:DXH19 EHD8:EHD19 EQZ8:EQZ19 FAV8:FAV19 FKR8:FKR19 FUN8:FUN19 GEJ8:GEJ19 GOF8:GOF19 GYB8:GYB19 HHX8:HHX19 HRT8:HRT19 IBP8:IBP19 ILL8:ILL19 IVH8:IVH19 JFD8:JFD19 JOZ8:JOZ19 JYV8:JYV19 KIR8:KIR19 KSN8:KSN19 LCJ8:LCJ19 LMF8:LMF19 LWB8:LWB19 MFX8:MFX19 MPT8:MPT19 MZP8:MZP19 NJL8:NJL19 NTH8:NTH19 ODD8:ODD19 OMZ8:OMZ19 OWV8:OWV19 PGR8:PGR19 PQN8:PQN19 QAJ8:QAJ19 QKF8:QKF19 QUB8:QUB19 RDX8:RDX19 RNT8:RNT19 RXP8:RXP19 SHL8:SHL19 SRH8:SRH19 TBD8:TBD19 TKZ8:TKZ19 TUV8:TUV19 UER8:UER19 UON8:UON19 UYJ8:UYJ19 VIF8:VIF19 VSB8:VSB19 WBX8:WBX19 WLT8:WLT19 WVP8:WVP19 H65544:H65555 JD65544:JD65555 SZ65544:SZ65555 ACV65544:ACV65555 AMR65544:AMR65555 AWN65544:AWN65555 BGJ65544:BGJ65555 BQF65544:BQF65555 CAB65544:CAB65555 CJX65544:CJX65555 CTT65544:CTT65555 DDP65544:DDP65555 DNL65544:DNL65555 DXH65544:DXH65555 EHD65544:EHD65555 EQZ65544:EQZ65555 FAV65544:FAV65555 FKR65544:FKR65555 FUN65544:FUN65555 GEJ65544:GEJ65555 GOF65544:GOF65555 GYB65544:GYB65555 HHX65544:HHX65555 HRT65544:HRT65555 IBP65544:IBP65555 ILL65544:ILL65555 IVH65544:IVH65555 JFD65544:JFD65555 JOZ65544:JOZ65555 JYV65544:JYV65555 KIR65544:KIR65555 KSN65544:KSN65555 LCJ65544:LCJ65555 LMF65544:LMF65555 LWB65544:LWB65555 MFX65544:MFX65555 MPT65544:MPT65555 MZP65544:MZP65555 NJL65544:NJL65555 NTH65544:NTH65555 ODD65544:ODD65555 OMZ65544:OMZ65555 OWV65544:OWV65555 PGR65544:PGR65555 PQN65544:PQN65555 QAJ65544:QAJ65555 QKF65544:QKF65555 QUB65544:QUB65555 RDX65544:RDX65555 RNT65544:RNT65555 RXP65544:RXP65555 SHL65544:SHL65555 SRH65544:SRH65555 TBD65544:TBD65555 TKZ65544:TKZ65555 TUV65544:TUV65555 UER65544:UER65555 UON65544:UON65555 UYJ65544:UYJ65555 VIF65544:VIF65555 VSB65544:VSB65555 WBX65544:WBX65555 WLT65544:WLT65555 WVP65544:WVP65555 H131080:H131091 JD131080:JD131091 SZ131080:SZ131091 ACV131080:ACV131091 AMR131080:AMR131091 AWN131080:AWN131091 BGJ131080:BGJ131091 BQF131080:BQF131091 CAB131080:CAB131091 CJX131080:CJX131091 CTT131080:CTT131091 DDP131080:DDP131091 DNL131080:DNL131091 DXH131080:DXH131091 EHD131080:EHD131091 EQZ131080:EQZ131091 FAV131080:FAV131091 FKR131080:FKR131091 FUN131080:FUN131091 GEJ131080:GEJ131091 GOF131080:GOF131091 GYB131080:GYB131091 HHX131080:HHX131091 HRT131080:HRT131091 IBP131080:IBP131091 ILL131080:ILL131091 IVH131080:IVH131091 JFD131080:JFD131091 JOZ131080:JOZ131091 JYV131080:JYV131091 KIR131080:KIR131091 KSN131080:KSN131091 LCJ131080:LCJ131091 LMF131080:LMF131091 LWB131080:LWB131091 MFX131080:MFX131091 MPT131080:MPT131091 MZP131080:MZP131091 NJL131080:NJL131091 NTH131080:NTH131091 ODD131080:ODD131091 OMZ131080:OMZ131091 OWV131080:OWV131091 PGR131080:PGR131091 PQN131080:PQN131091 QAJ131080:QAJ131091 QKF131080:QKF131091 QUB131080:QUB131091 RDX131080:RDX131091 RNT131080:RNT131091 RXP131080:RXP131091 SHL131080:SHL131091 SRH131080:SRH131091 TBD131080:TBD131091 TKZ131080:TKZ131091 TUV131080:TUV131091 UER131080:UER131091 UON131080:UON131091 UYJ131080:UYJ131091 VIF131080:VIF131091 VSB131080:VSB131091 WBX131080:WBX131091 WLT131080:WLT131091 WVP131080:WVP131091 H196616:H196627 JD196616:JD196627 SZ196616:SZ196627 ACV196616:ACV196627 AMR196616:AMR196627 AWN196616:AWN196627 BGJ196616:BGJ196627 BQF196616:BQF196627 CAB196616:CAB196627 CJX196616:CJX196627 CTT196616:CTT196627 DDP196616:DDP196627 DNL196616:DNL196627 DXH196616:DXH196627 EHD196616:EHD196627 EQZ196616:EQZ196627 FAV196616:FAV196627 FKR196616:FKR196627 FUN196616:FUN196627 GEJ196616:GEJ196627 GOF196616:GOF196627 GYB196616:GYB196627 HHX196616:HHX196627 HRT196616:HRT196627 IBP196616:IBP196627 ILL196616:ILL196627 IVH196616:IVH196627 JFD196616:JFD196627 JOZ196616:JOZ196627 JYV196616:JYV196627 KIR196616:KIR196627 KSN196616:KSN196627 LCJ196616:LCJ196627 LMF196616:LMF196627 LWB196616:LWB196627 MFX196616:MFX196627 MPT196616:MPT196627 MZP196616:MZP196627 NJL196616:NJL196627 NTH196616:NTH196627 ODD196616:ODD196627 OMZ196616:OMZ196627 OWV196616:OWV196627 PGR196616:PGR196627 PQN196616:PQN196627 QAJ196616:QAJ196627 QKF196616:QKF196627 QUB196616:QUB196627 RDX196616:RDX196627 RNT196616:RNT196627 RXP196616:RXP196627 SHL196616:SHL196627 SRH196616:SRH196627 TBD196616:TBD196627 TKZ196616:TKZ196627 TUV196616:TUV196627 UER196616:UER196627 UON196616:UON196627 UYJ196616:UYJ196627 VIF196616:VIF196627 VSB196616:VSB196627 WBX196616:WBX196627 WLT196616:WLT196627 WVP196616:WVP196627 H262152:H262163 JD262152:JD262163 SZ262152:SZ262163 ACV262152:ACV262163 AMR262152:AMR262163 AWN262152:AWN262163 BGJ262152:BGJ262163 BQF262152:BQF262163 CAB262152:CAB262163 CJX262152:CJX262163 CTT262152:CTT262163 DDP262152:DDP262163 DNL262152:DNL262163 DXH262152:DXH262163 EHD262152:EHD262163 EQZ262152:EQZ262163 FAV262152:FAV262163 FKR262152:FKR262163 FUN262152:FUN262163 GEJ262152:GEJ262163 GOF262152:GOF262163 GYB262152:GYB262163 HHX262152:HHX262163 HRT262152:HRT262163 IBP262152:IBP262163 ILL262152:ILL262163 IVH262152:IVH262163 JFD262152:JFD262163 JOZ262152:JOZ262163 JYV262152:JYV262163 KIR262152:KIR262163 KSN262152:KSN262163 LCJ262152:LCJ262163 LMF262152:LMF262163 LWB262152:LWB262163 MFX262152:MFX262163 MPT262152:MPT262163 MZP262152:MZP262163 NJL262152:NJL262163 NTH262152:NTH262163 ODD262152:ODD262163 OMZ262152:OMZ262163 OWV262152:OWV262163 PGR262152:PGR262163 PQN262152:PQN262163 QAJ262152:QAJ262163 QKF262152:QKF262163 QUB262152:QUB262163 RDX262152:RDX262163 RNT262152:RNT262163 RXP262152:RXP262163 SHL262152:SHL262163 SRH262152:SRH262163 TBD262152:TBD262163 TKZ262152:TKZ262163 TUV262152:TUV262163 UER262152:UER262163 UON262152:UON262163 UYJ262152:UYJ262163 VIF262152:VIF262163 VSB262152:VSB262163 WBX262152:WBX262163 WLT262152:WLT262163 WVP262152:WVP262163 H327688:H327699 JD327688:JD327699 SZ327688:SZ327699 ACV327688:ACV327699 AMR327688:AMR327699 AWN327688:AWN327699 BGJ327688:BGJ327699 BQF327688:BQF327699 CAB327688:CAB327699 CJX327688:CJX327699 CTT327688:CTT327699 DDP327688:DDP327699 DNL327688:DNL327699 DXH327688:DXH327699 EHD327688:EHD327699 EQZ327688:EQZ327699 FAV327688:FAV327699 FKR327688:FKR327699 FUN327688:FUN327699 GEJ327688:GEJ327699 GOF327688:GOF327699 GYB327688:GYB327699 HHX327688:HHX327699 HRT327688:HRT327699 IBP327688:IBP327699 ILL327688:ILL327699 IVH327688:IVH327699 JFD327688:JFD327699 JOZ327688:JOZ327699 JYV327688:JYV327699 KIR327688:KIR327699 KSN327688:KSN327699 LCJ327688:LCJ327699 LMF327688:LMF327699 LWB327688:LWB327699 MFX327688:MFX327699 MPT327688:MPT327699 MZP327688:MZP327699 NJL327688:NJL327699 NTH327688:NTH327699 ODD327688:ODD327699 OMZ327688:OMZ327699 OWV327688:OWV327699 PGR327688:PGR327699 PQN327688:PQN327699 QAJ327688:QAJ327699 QKF327688:QKF327699 QUB327688:QUB327699 RDX327688:RDX327699 RNT327688:RNT327699 RXP327688:RXP327699 SHL327688:SHL327699 SRH327688:SRH327699 TBD327688:TBD327699 TKZ327688:TKZ327699 TUV327688:TUV327699 UER327688:UER327699 UON327688:UON327699 UYJ327688:UYJ327699 VIF327688:VIF327699 VSB327688:VSB327699 WBX327688:WBX327699 WLT327688:WLT327699 WVP327688:WVP327699 H393224:H393235 JD393224:JD393235 SZ393224:SZ393235 ACV393224:ACV393235 AMR393224:AMR393235 AWN393224:AWN393235 BGJ393224:BGJ393235 BQF393224:BQF393235 CAB393224:CAB393235 CJX393224:CJX393235 CTT393224:CTT393235 DDP393224:DDP393235 DNL393224:DNL393235 DXH393224:DXH393235 EHD393224:EHD393235 EQZ393224:EQZ393235 FAV393224:FAV393235 FKR393224:FKR393235 FUN393224:FUN393235 GEJ393224:GEJ393235 GOF393224:GOF393235 GYB393224:GYB393235 HHX393224:HHX393235 HRT393224:HRT393235 IBP393224:IBP393235 ILL393224:ILL393235 IVH393224:IVH393235 JFD393224:JFD393235 JOZ393224:JOZ393235 JYV393224:JYV393235 KIR393224:KIR393235 KSN393224:KSN393235 LCJ393224:LCJ393235 LMF393224:LMF393235 LWB393224:LWB393235 MFX393224:MFX393235 MPT393224:MPT393235 MZP393224:MZP393235 NJL393224:NJL393235 NTH393224:NTH393235 ODD393224:ODD393235 OMZ393224:OMZ393235 OWV393224:OWV393235 PGR393224:PGR393235 PQN393224:PQN393235 QAJ393224:QAJ393235 QKF393224:QKF393235 QUB393224:QUB393235 RDX393224:RDX393235 RNT393224:RNT393235 RXP393224:RXP393235 SHL393224:SHL393235 SRH393224:SRH393235 TBD393224:TBD393235 TKZ393224:TKZ393235 TUV393224:TUV393235 UER393224:UER393235 UON393224:UON393235 UYJ393224:UYJ393235 VIF393224:VIF393235 VSB393224:VSB393235 WBX393224:WBX393235 WLT393224:WLT393235 WVP393224:WVP393235 H458760:H458771 JD458760:JD458771 SZ458760:SZ458771 ACV458760:ACV458771 AMR458760:AMR458771 AWN458760:AWN458771 BGJ458760:BGJ458771 BQF458760:BQF458771 CAB458760:CAB458771 CJX458760:CJX458771 CTT458760:CTT458771 DDP458760:DDP458771 DNL458760:DNL458771 DXH458760:DXH458771 EHD458760:EHD458771 EQZ458760:EQZ458771 FAV458760:FAV458771 FKR458760:FKR458771 FUN458760:FUN458771 GEJ458760:GEJ458771 GOF458760:GOF458771 GYB458760:GYB458771 HHX458760:HHX458771 HRT458760:HRT458771 IBP458760:IBP458771 ILL458760:ILL458771 IVH458760:IVH458771 JFD458760:JFD458771 JOZ458760:JOZ458771 JYV458760:JYV458771 KIR458760:KIR458771 KSN458760:KSN458771 LCJ458760:LCJ458771 LMF458760:LMF458771 LWB458760:LWB458771 MFX458760:MFX458771 MPT458760:MPT458771 MZP458760:MZP458771 NJL458760:NJL458771 NTH458760:NTH458771 ODD458760:ODD458771 OMZ458760:OMZ458771 OWV458760:OWV458771 PGR458760:PGR458771 PQN458760:PQN458771 QAJ458760:QAJ458771 QKF458760:QKF458771 QUB458760:QUB458771 RDX458760:RDX458771 RNT458760:RNT458771 RXP458760:RXP458771 SHL458760:SHL458771 SRH458760:SRH458771 TBD458760:TBD458771 TKZ458760:TKZ458771 TUV458760:TUV458771 UER458760:UER458771 UON458760:UON458771 UYJ458760:UYJ458771 VIF458760:VIF458771 VSB458760:VSB458771 WBX458760:WBX458771 WLT458760:WLT458771 WVP458760:WVP458771 H524296:H524307 JD524296:JD524307 SZ524296:SZ524307 ACV524296:ACV524307 AMR524296:AMR524307 AWN524296:AWN524307 BGJ524296:BGJ524307 BQF524296:BQF524307 CAB524296:CAB524307 CJX524296:CJX524307 CTT524296:CTT524307 DDP524296:DDP524307 DNL524296:DNL524307 DXH524296:DXH524307 EHD524296:EHD524307 EQZ524296:EQZ524307 FAV524296:FAV524307 FKR524296:FKR524307 FUN524296:FUN524307 GEJ524296:GEJ524307 GOF524296:GOF524307 GYB524296:GYB524307 HHX524296:HHX524307 HRT524296:HRT524307 IBP524296:IBP524307 ILL524296:ILL524307 IVH524296:IVH524307 JFD524296:JFD524307 JOZ524296:JOZ524307 JYV524296:JYV524307 KIR524296:KIR524307 KSN524296:KSN524307 LCJ524296:LCJ524307 LMF524296:LMF524307 LWB524296:LWB524307 MFX524296:MFX524307 MPT524296:MPT524307 MZP524296:MZP524307 NJL524296:NJL524307 NTH524296:NTH524307 ODD524296:ODD524307 OMZ524296:OMZ524307 OWV524296:OWV524307 PGR524296:PGR524307 PQN524296:PQN524307 QAJ524296:QAJ524307 QKF524296:QKF524307 QUB524296:QUB524307 RDX524296:RDX524307 RNT524296:RNT524307 RXP524296:RXP524307 SHL524296:SHL524307 SRH524296:SRH524307 TBD524296:TBD524307 TKZ524296:TKZ524307 TUV524296:TUV524307 UER524296:UER524307 UON524296:UON524307 UYJ524296:UYJ524307 VIF524296:VIF524307 VSB524296:VSB524307 WBX524296:WBX524307 WLT524296:WLT524307 WVP524296:WVP524307 H589832:H589843 JD589832:JD589843 SZ589832:SZ589843 ACV589832:ACV589843 AMR589832:AMR589843 AWN589832:AWN589843 BGJ589832:BGJ589843 BQF589832:BQF589843 CAB589832:CAB589843 CJX589832:CJX589843 CTT589832:CTT589843 DDP589832:DDP589843 DNL589832:DNL589843 DXH589832:DXH589843 EHD589832:EHD589843 EQZ589832:EQZ589843 FAV589832:FAV589843 FKR589832:FKR589843 FUN589832:FUN589843 GEJ589832:GEJ589843 GOF589832:GOF589843 GYB589832:GYB589843 HHX589832:HHX589843 HRT589832:HRT589843 IBP589832:IBP589843 ILL589832:ILL589843 IVH589832:IVH589843 JFD589832:JFD589843 JOZ589832:JOZ589843 JYV589832:JYV589843 KIR589832:KIR589843 KSN589832:KSN589843 LCJ589832:LCJ589843 LMF589832:LMF589843 LWB589832:LWB589843 MFX589832:MFX589843 MPT589832:MPT589843 MZP589832:MZP589843 NJL589832:NJL589843 NTH589832:NTH589843 ODD589832:ODD589843 OMZ589832:OMZ589843 OWV589832:OWV589843 PGR589832:PGR589843 PQN589832:PQN589843 QAJ589832:QAJ589843 QKF589832:QKF589843 QUB589832:QUB589843 RDX589832:RDX589843 RNT589832:RNT589843 RXP589832:RXP589843 SHL589832:SHL589843 SRH589832:SRH589843 TBD589832:TBD589843 TKZ589832:TKZ589843 TUV589832:TUV589843 UER589832:UER589843 UON589832:UON589843 UYJ589832:UYJ589843 VIF589832:VIF589843 VSB589832:VSB589843 WBX589832:WBX589843 WLT589832:WLT589843 WVP589832:WVP589843 H655368:H655379 JD655368:JD655379 SZ655368:SZ655379 ACV655368:ACV655379 AMR655368:AMR655379 AWN655368:AWN655379 BGJ655368:BGJ655379 BQF655368:BQF655379 CAB655368:CAB655379 CJX655368:CJX655379 CTT655368:CTT655379 DDP655368:DDP655379 DNL655368:DNL655379 DXH655368:DXH655379 EHD655368:EHD655379 EQZ655368:EQZ655379 FAV655368:FAV655379 FKR655368:FKR655379 FUN655368:FUN655379 GEJ655368:GEJ655379 GOF655368:GOF655379 GYB655368:GYB655379 HHX655368:HHX655379 HRT655368:HRT655379 IBP655368:IBP655379 ILL655368:ILL655379 IVH655368:IVH655379 JFD655368:JFD655379 JOZ655368:JOZ655379 JYV655368:JYV655379 KIR655368:KIR655379 KSN655368:KSN655379 LCJ655368:LCJ655379 LMF655368:LMF655379 LWB655368:LWB655379 MFX655368:MFX655379 MPT655368:MPT655379 MZP655368:MZP655379 NJL655368:NJL655379 NTH655368:NTH655379 ODD655368:ODD655379 OMZ655368:OMZ655379 OWV655368:OWV655379 PGR655368:PGR655379 PQN655368:PQN655379 QAJ655368:QAJ655379 QKF655368:QKF655379 QUB655368:QUB655379 RDX655368:RDX655379 RNT655368:RNT655379 RXP655368:RXP655379 SHL655368:SHL655379 SRH655368:SRH655379 TBD655368:TBD655379 TKZ655368:TKZ655379 TUV655368:TUV655379 UER655368:UER655379 UON655368:UON655379 UYJ655368:UYJ655379 VIF655368:VIF655379 VSB655368:VSB655379 WBX655368:WBX655379 WLT655368:WLT655379 WVP655368:WVP655379 H720904:H720915 JD720904:JD720915 SZ720904:SZ720915 ACV720904:ACV720915 AMR720904:AMR720915 AWN720904:AWN720915 BGJ720904:BGJ720915 BQF720904:BQF720915 CAB720904:CAB720915 CJX720904:CJX720915 CTT720904:CTT720915 DDP720904:DDP720915 DNL720904:DNL720915 DXH720904:DXH720915 EHD720904:EHD720915 EQZ720904:EQZ720915 FAV720904:FAV720915 FKR720904:FKR720915 FUN720904:FUN720915 GEJ720904:GEJ720915 GOF720904:GOF720915 GYB720904:GYB720915 HHX720904:HHX720915 HRT720904:HRT720915 IBP720904:IBP720915 ILL720904:ILL720915 IVH720904:IVH720915 JFD720904:JFD720915 JOZ720904:JOZ720915 JYV720904:JYV720915 KIR720904:KIR720915 KSN720904:KSN720915 LCJ720904:LCJ720915 LMF720904:LMF720915 LWB720904:LWB720915 MFX720904:MFX720915 MPT720904:MPT720915 MZP720904:MZP720915 NJL720904:NJL720915 NTH720904:NTH720915 ODD720904:ODD720915 OMZ720904:OMZ720915 OWV720904:OWV720915 PGR720904:PGR720915 PQN720904:PQN720915 QAJ720904:QAJ720915 QKF720904:QKF720915 QUB720904:QUB720915 RDX720904:RDX720915 RNT720904:RNT720915 RXP720904:RXP720915 SHL720904:SHL720915 SRH720904:SRH720915 TBD720904:TBD720915 TKZ720904:TKZ720915 TUV720904:TUV720915 UER720904:UER720915 UON720904:UON720915 UYJ720904:UYJ720915 VIF720904:VIF720915 VSB720904:VSB720915 WBX720904:WBX720915 WLT720904:WLT720915 WVP720904:WVP720915 H786440:H786451 JD786440:JD786451 SZ786440:SZ786451 ACV786440:ACV786451 AMR786440:AMR786451 AWN786440:AWN786451 BGJ786440:BGJ786451 BQF786440:BQF786451 CAB786440:CAB786451 CJX786440:CJX786451 CTT786440:CTT786451 DDP786440:DDP786451 DNL786440:DNL786451 DXH786440:DXH786451 EHD786440:EHD786451 EQZ786440:EQZ786451 FAV786440:FAV786451 FKR786440:FKR786451 FUN786440:FUN786451 GEJ786440:GEJ786451 GOF786440:GOF786451 GYB786440:GYB786451 HHX786440:HHX786451 HRT786440:HRT786451 IBP786440:IBP786451 ILL786440:ILL786451 IVH786440:IVH786451 JFD786440:JFD786451 JOZ786440:JOZ786451 JYV786440:JYV786451 KIR786440:KIR786451 KSN786440:KSN786451 LCJ786440:LCJ786451 LMF786440:LMF786451 LWB786440:LWB786451 MFX786440:MFX786451 MPT786440:MPT786451 MZP786440:MZP786451 NJL786440:NJL786451 NTH786440:NTH786451 ODD786440:ODD786451 OMZ786440:OMZ786451 OWV786440:OWV786451 PGR786440:PGR786451 PQN786440:PQN786451 QAJ786440:QAJ786451 QKF786440:QKF786451 QUB786440:QUB786451 RDX786440:RDX786451 RNT786440:RNT786451 RXP786440:RXP786451 SHL786440:SHL786451 SRH786440:SRH786451 TBD786440:TBD786451 TKZ786440:TKZ786451 TUV786440:TUV786451 UER786440:UER786451 UON786440:UON786451 UYJ786440:UYJ786451 VIF786440:VIF786451 VSB786440:VSB786451 WBX786440:WBX786451 WLT786440:WLT786451 WVP786440:WVP786451 H851976:H851987 JD851976:JD851987 SZ851976:SZ851987 ACV851976:ACV851987 AMR851976:AMR851987 AWN851976:AWN851987 BGJ851976:BGJ851987 BQF851976:BQF851987 CAB851976:CAB851987 CJX851976:CJX851987 CTT851976:CTT851987 DDP851976:DDP851987 DNL851976:DNL851987 DXH851976:DXH851987 EHD851976:EHD851987 EQZ851976:EQZ851987 FAV851976:FAV851987 FKR851976:FKR851987 FUN851976:FUN851987 GEJ851976:GEJ851987 GOF851976:GOF851987 GYB851976:GYB851987 HHX851976:HHX851987 HRT851976:HRT851987 IBP851976:IBP851987 ILL851976:ILL851987 IVH851976:IVH851987 JFD851976:JFD851987 JOZ851976:JOZ851987 JYV851976:JYV851987 KIR851976:KIR851987 KSN851976:KSN851987 LCJ851976:LCJ851987 LMF851976:LMF851987 LWB851976:LWB851987 MFX851976:MFX851987 MPT851976:MPT851987 MZP851976:MZP851987 NJL851976:NJL851987 NTH851976:NTH851987 ODD851976:ODD851987 OMZ851976:OMZ851987 OWV851976:OWV851987 PGR851976:PGR851987 PQN851976:PQN851987 QAJ851976:QAJ851987 QKF851976:QKF851987 QUB851976:QUB851987 RDX851976:RDX851987 RNT851976:RNT851987 RXP851976:RXP851987 SHL851976:SHL851987 SRH851976:SRH851987 TBD851976:TBD851987 TKZ851976:TKZ851987 TUV851976:TUV851987 UER851976:UER851987 UON851976:UON851987 UYJ851976:UYJ851987 VIF851976:VIF851987 VSB851976:VSB851987 WBX851976:WBX851987 WLT851976:WLT851987 WVP851976:WVP851987 H917512:H917523 JD917512:JD917523 SZ917512:SZ917523 ACV917512:ACV917523 AMR917512:AMR917523 AWN917512:AWN917523 BGJ917512:BGJ917523 BQF917512:BQF917523 CAB917512:CAB917523 CJX917512:CJX917523 CTT917512:CTT917523 DDP917512:DDP917523 DNL917512:DNL917523 DXH917512:DXH917523 EHD917512:EHD917523 EQZ917512:EQZ917523 FAV917512:FAV917523 FKR917512:FKR917523 FUN917512:FUN917523 GEJ917512:GEJ917523 GOF917512:GOF917523 GYB917512:GYB917523 HHX917512:HHX917523 HRT917512:HRT917523 IBP917512:IBP917523 ILL917512:ILL917523 IVH917512:IVH917523 JFD917512:JFD917523 JOZ917512:JOZ917523 JYV917512:JYV917523 KIR917512:KIR917523 KSN917512:KSN917523 LCJ917512:LCJ917523 LMF917512:LMF917523 LWB917512:LWB917523 MFX917512:MFX917523 MPT917512:MPT917523 MZP917512:MZP917523 NJL917512:NJL917523 NTH917512:NTH917523 ODD917512:ODD917523 OMZ917512:OMZ917523 OWV917512:OWV917523 PGR917512:PGR917523 PQN917512:PQN917523 QAJ917512:QAJ917523 QKF917512:QKF917523 QUB917512:QUB917523 RDX917512:RDX917523 RNT917512:RNT917523 RXP917512:RXP917523 SHL917512:SHL917523 SRH917512:SRH917523 TBD917512:TBD917523 TKZ917512:TKZ917523 TUV917512:TUV917523 UER917512:UER917523 UON917512:UON917523 UYJ917512:UYJ917523 VIF917512:VIF917523 VSB917512:VSB917523 WBX917512:WBX917523 WLT917512:WLT917523 WVP917512:WVP917523 H983048:H983059 JD983048:JD983059 SZ983048:SZ983059 ACV983048:ACV983059 AMR983048:AMR983059 AWN983048:AWN983059 BGJ983048:BGJ983059 BQF983048:BQF983059 CAB983048:CAB983059 CJX983048:CJX983059 CTT983048:CTT983059 DDP983048:DDP983059 DNL983048:DNL983059 DXH983048:DXH983059 EHD983048:EHD983059 EQZ983048:EQZ983059 FAV983048:FAV983059 FKR983048:FKR983059 FUN983048:FUN983059 GEJ983048:GEJ983059 GOF983048:GOF983059 GYB983048:GYB983059 HHX983048:HHX983059 HRT983048:HRT983059 IBP983048:IBP983059 ILL983048:ILL983059 IVH983048:IVH983059 JFD983048:JFD983059 JOZ983048:JOZ983059 JYV983048:JYV983059 KIR983048:KIR983059 KSN983048:KSN983059 LCJ983048:LCJ983059 LMF983048:LMF983059 LWB983048:LWB983059 MFX983048:MFX983059 MPT983048:MPT983059 MZP983048:MZP983059 NJL983048:NJL983059 NTH983048:NTH983059 ODD983048:ODD983059 OMZ983048:OMZ983059 OWV983048:OWV983059 PGR983048:PGR983059 PQN983048:PQN983059 QAJ983048:QAJ983059 QKF983048:QKF983059 QUB983048:QUB983059 RDX983048:RDX983059 RNT983048:RNT983059 RXP983048:RXP983059 SHL983048:SHL983059 SRH983048:SRH983059 TBD983048:TBD983059 TKZ983048:TKZ983059 TUV983048:TUV983059 UER983048:UER983059 UON983048:UON983059 UYJ983048:UYJ983059 VIF983048:VIF983059 VSB983048:VSB983059 WBX983048:WBX983059 WLT983048:WLT983059 WVP983048:WVP983059">
      <formula1>"　,在職,離職"</formula1>
    </dataValidation>
    <dataValidation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dataValidation allowBlank="1" showErrorMessage="1" sqref="B8:C8 IX8:IY8 ST8:SU8 ACP8:ACQ8 AML8:AMM8 AWH8:AWI8 BGD8:BGE8 BPZ8:BQA8 BZV8:BZW8 CJR8:CJS8 CTN8:CTO8 DDJ8:DDK8 DNF8:DNG8 DXB8:DXC8 EGX8:EGY8 EQT8:EQU8 FAP8:FAQ8 FKL8:FKM8 FUH8:FUI8 GED8:GEE8 GNZ8:GOA8 GXV8:GXW8 HHR8:HHS8 HRN8:HRO8 IBJ8:IBK8 ILF8:ILG8 IVB8:IVC8 JEX8:JEY8 JOT8:JOU8 JYP8:JYQ8 KIL8:KIM8 KSH8:KSI8 LCD8:LCE8 LLZ8:LMA8 LVV8:LVW8 MFR8:MFS8 MPN8:MPO8 MZJ8:MZK8 NJF8:NJG8 NTB8:NTC8 OCX8:OCY8 OMT8:OMU8 OWP8:OWQ8 PGL8:PGM8 PQH8:PQI8 QAD8:QAE8 QJZ8:QKA8 QTV8:QTW8 RDR8:RDS8 RNN8:RNO8 RXJ8:RXK8 SHF8:SHG8 SRB8:SRC8 TAX8:TAY8 TKT8:TKU8 TUP8:TUQ8 UEL8:UEM8 UOH8:UOI8 UYD8:UYE8 VHZ8:VIA8 VRV8:VRW8 WBR8:WBS8 WLN8:WLO8 WVJ8:WVK8 B65544:C65544 IX65544:IY65544 ST65544:SU65544 ACP65544:ACQ65544 AML65544:AMM65544 AWH65544:AWI65544 BGD65544:BGE65544 BPZ65544:BQA65544 BZV65544:BZW65544 CJR65544:CJS65544 CTN65544:CTO65544 DDJ65544:DDK65544 DNF65544:DNG65544 DXB65544:DXC65544 EGX65544:EGY65544 EQT65544:EQU65544 FAP65544:FAQ65544 FKL65544:FKM65544 FUH65544:FUI65544 GED65544:GEE65544 GNZ65544:GOA65544 GXV65544:GXW65544 HHR65544:HHS65544 HRN65544:HRO65544 IBJ65544:IBK65544 ILF65544:ILG65544 IVB65544:IVC65544 JEX65544:JEY65544 JOT65544:JOU65544 JYP65544:JYQ65544 KIL65544:KIM65544 KSH65544:KSI65544 LCD65544:LCE65544 LLZ65544:LMA65544 LVV65544:LVW65544 MFR65544:MFS65544 MPN65544:MPO65544 MZJ65544:MZK65544 NJF65544:NJG65544 NTB65544:NTC65544 OCX65544:OCY65544 OMT65544:OMU65544 OWP65544:OWQ65544 PGL65544:PGM65544 PQH65544:PQI65544 QAD65544:QAE65544 QJZ65544:QKA65544 QTV65544:QTW65544 RDR65544:RDS65544 RNN65544:RNO65544 RXJ65544:RXK65544 SHF65544:SHG65544 SRB65544:SRC65544 TAX65544:TAY65544 TKT65544:TKU65544 TUP65544:TUQ65544 UEL65544:UEM65544 UOH65544:UOI65544 UYD65544:UYE65544 VHZ65544:VIA65544 VRV65544:VRW65544 WBR65544:WBS65544 WLN65544:WLO65544 WVJ65544:WVK65544 B131080:C131080 IX131080:IY131080 ST131080:SU131080 ACP131080:ACQ131080 AML131080:AMM131080 AWH131080:AWI131080 BGD131080:BGE131080 BPZ131080:BQA131080 BZV131080:BZW131080 CJR131080:CJS131080 CTN131080:CTO131080 DDJ131080:DDK131080 DNF131080:DNG131080 DXB131080:DXC131080 EGX131080:EGY131080 EQT131080:EQU131080 FAP131080:FAQ131080 FKL131080:FKM131080 FUH131080:FUI131080 GED131080:GEE131080 GNZ131080:GOA131080 GXV131080:GXW131080 HHR131080:HHS131080 HRN131080:HRO131080 IBJ131080:IBK131080 ILF131080:ILG131080 IVB131080:IVC131080 JEX131080:JEY131080 JOT131080:JOU131080 JYP131080:JYQ131080 KIL131080:KIM131080 KSH131080:KSI131080 LCD131080:LCE131080 LLZ131080:LMA131080 LVV131080:LVW131080 MFR131080:MFS131080 MPN131080:MPO131080 MZJ131080:MZK131080 NJF131080:NJG131080 NTB131080:NTC131080 OCX131080:OCY131080 OMT131080:OMU131080 OWP131080:OWQ131080 PGL131080:PGM131080 PQH131080:PQI131080 QAD131080:QAE131080 QJZ131080:QKA131080 QTV131080:QTW131080 RDR131080:RDS131080 RNN131080:RNO131080 RXJ131080:RXK131080 SHF131080:SHG131080 SRB131080:SRC131080 TAX131080:TAY131080 TKT131080:TKU131080 TUP131080:TUQ131080 UEL131080:UEM131080 UOH131080:UOI131080 UYD131080:UYE131080 VHZ131080:VIA131080 VRV131080:VRW131080 WBR131080:WBS131080 WLN131080:WLO131080 WVJ131080:WVK131080 B196616:C196616 IX196616:IY196616 ST196616:SU196616 ACP196616:ACQ196616 AML196616:AMM196616 AWH196616:AWI196616 BGD196616:BGE196616 BPZ196616:BQA196616 BZV196616:BZW196616 CJR196616:CJS196616 CTN196616:CTO196616 DDJ196616:DDK196616 DNF196616:DNG196616 DXB196616:DXC196616 EGX196616:EGY196616 EQT196616:EQU196616 FAP196616:FAQ196616 FKL196616:FKM196616 FUH196616:FUI196616 GED196616:GEE196616 GNZ196616:GOA196616 GXV196616:GXW196616 HHR196616:HHS196616 HRN196616:HRO196616 IBJ196616:IBK196616 ILF196616:ILG196616 IVB196616:IVC196616 JEX196616:JEY196616 JOT196616:JOU196616 JYP196616:JYQ196616 KIL196616:KIM196616 KSH196616:KSI196616 LCD196616:LCE196616 LLZ196616:LMA196616 LVV196616:LVW196616 MFR196616:MFS196616 MPN196616:MPO196616 MZJ196616:MZK196616 NJF196616:NJG196616 NTB196616:NTC196616 OCX196616:OCY196616 OMT196616:OMU196616 OWP196616:OWQ196616 PGL196616:PGM196616 PQH196616:PQI196616 QAD196616:QAE196616 QJZ196616:QKA196616 QTV196616:QTW196616 RDR196616:RDS196616 RNN196616:RNO196616 RXJ196616:RXK196616 SHF196616:SHG196616 SRB196616:SRC196616 TAX196616:TAY196616 TKT196616:TKU196616 TUP196616:TUQ196616 UEL196616:UEM196616 UOH196616:UOI196616 UYD196616:UYE196616 VHZ196616:VIA196616 VRV196616:VRW196616 WBR196616:WBS196616 WLN196616:WLO196616 WVJ196616:WVK196616 B262152:C262152 IX262152:IY262152 ST262152:SU262152 ACP262152:ACQ262152 AML262152:AMM262152 AWH262152:AWI262152 BGD262152:BGE262152 BPZ262152:BQA262152 BZV262152:BZW262152 CJR262152:CJS262152 CTN262152:CTO262152 DDJ262152:DDK262152 DNF262152:DNG262152 DXB262152:DXC262152 EGX262152:EGY262152 EQT262152:EQU262152 FAP262152:FAQ262152 FKL262152:FKM262152 FUH262152:FUI262152 GED262152:GEE262152 GNZ262152:GOA262152 GXV262152:GXW262152 HHR262152:HHS262152 HRN262152:HRO262152 IBJ262152:IBK262152 ILF262152:ILG262152 IVB262152:IVC262152 JEX262152:JEY262152 JOT262152:JOU262152 JYP262152:JYQ262152 KIL262152:KIM262152 KSH262152:KSI262152 LCD262152:LCE262152 LLZ262152:LMA262152 LVV262152:LVW262152 MFR262152:MFS262152 MPN262152:MPO262152 MZJ262152:MZK262152 NJF262152:NJG262152 NTB262152:NTC262152 OCX262152:OCY262152 OMT262152:OMU262152 OWP262152:OWQ262152 PGL262152:PGM262152 PQH262152:PQI262152 QAD262152:QAE262152 QJZ262152:QKA262152 QTV262152:QTW262152 RDR262152:RDS262152 RNN262152:RNO262152 RXJ262152:RXK262152 SHF262152:SHG262152 SRB262152:SRC262152 TAX262152:TAY262152 TKT262152:TKU262152 TUP262152:TUQ262152 UEL262152:UEM262152 UOH262152:UOI262152 UYD262152:UYE262152 VHZ262152:VIA262152 VRV262152:VRW262152 WBR262152:WBS262152 WLN262152:WLO262152 WVJ262152:WVK262152 B327688:C327688 IX327688:IY327688 ST327688:SU327688 ACP327688:ACQ327688 AML327688:AMM327688 AWH327688:AWI327688 BGD327688:BGE327688 BPZ327688:BQA327688 BZV327688:BZW327688 CJR327688:CJS327688 CTN327688:CTO327688 DDJ327688:DDK327688 DNF327688:DNG327688 DXB327688:DXC327688 EGX327688:EGY327688 EQT327688:EQU327688 FAP327688:FAQ327688 FKL327688:FKM327688 FUH327688:FUI327688 GED327688:GEE327688 GNZ327688:GOA327688 GXV327688:GXW327688 HHR327688:HHS327688 HRN327688:HRO327688 IBJ327688:IBK327688 ILF327688:ILG327688 IVB327688:IVC327688 JEX327688:JEY327688 JOT327688:JOU327688 JYP327688:JYQ327688 KIL327688:KIM327688 KSH327688:KSI327688 LCD327688:LCE327688 LLZ327688:LMA327688 LVV327688:LVW327688 MFR327688:MFS327688 MPN327688:MPO327688 MZJ327688:MZK327688 NJF327688:NJG327688 NTB327688:NTC327688 OCX327688:OCY327688 OMT327688:OMU327688 OWP327688:OWQ327688 PGL327688:PGM327688 PQH327688:PQI327688 QAD327688:QAE327688 QJZ327688:QKA327688 QTV327688:QTW327688 RDR327688:RDS327688 RNN327688:RNO327688 RXJ327688:RXK327688 SHF327688:SHG327688 SRB327688:SRC327688 TAX327688:TAY327688 TKT327688:TKU327688 TUP327688:TUQ327688 UEL327688:UEM327688 UOH327688:UOI327688 UYD327688:UYE327688 VHZ327688:VIA327688 VRV327688:VRW327688 WBR327688:WBS327688 WLN327688:WLO327688 WVJ327688:WVK327688 B393224:C393224 IX393224:IY393224 ST393224:SU393224 ACP393224:ACQ393224 AML393224:AMM393224 AWH393224:AWI393224 BGD393224:BGE393224 BPZ393224:BQA393224 BZV393224:BZW393224 CJR393224:CJS393224 CTN393224:CTO393224 DDJ393224:DDK393224 DNF393224:DNG393224 DXB393224:DXC393224 EGX393224:EGY393224 EQT393224:EQU393224 FAP393224:FAQ393224 FKL393224:FKM393224 FUH393224:FUI393224 GED393224:GEE393224 GNZ393224:GOA393224 GXV393224:GXW393224 HHR393224:HHS393224 HRN393224:HRO393224 IBJ393224:IBK393224 ILF393224:ILG393224 IVB393224:IVC393224 JEX393224:JEY393224 JOT393224:JOU393224 JYP393224:JYQ393224 KIL393224:KIM393224 KSH393224:KSI393224 LCD393224:LCE393224 LLZ393224:LMA393224 LVV393224:LVW393224 MFR393224:MFS393224 MPN393224:MPO393224 MZJ393224:MZK393224 NJF393224:NJG393224 NTB393224:NTC393224 OCX393224:OCY393224 OMT393224:OMU393224 OWP393224:OWQ393224 PGL393224:PGM393224 PQH393224:PQI393224 QAD393224:QAE393224 QJZ393224:QKA393224 QTV393224:QTW393224 RDR393224:RDS393224 RNN393224:RNO393224 RXJ393224:RXK393224 SHF393224:SHG393224 SRB393224:SRC393224 TAX393224:TAY393224 TKT393224:TKU393224 TUP393224:TUQ393224 UEL393224:UEM393224 UOH393224:UOI393224 UYD393224:UYE393224 VHZ393224:VIA393224 VRV393224:VRW393224 WBR393224:WBS393224 WLN393224:WLO393224 WVJ393224:WVK393224 B458760:C458760 IX458760:IY458760 ST458760:SU458760 ACP458760:ACQ458760 AML458760:AMM458760 AWH458760:AWI458760 BGD458760:BGE458760 BPZ458760:BQA458760 BZV458760:BZW458760 CJR458760:CJS458760 CTN458760:CTO458760 DDJ458760:DDK458760 DNF458760:DNG458760 DXB458760:DXC458760 EGX458760:EGY458760 EQT458760:EQU458760 FAP458760:FAQ458760 FKL458760:FKM458760 FUH458760:FUI458760 GED458760:GEE458760 GNZ458760:GOA458760 GXV458760:GXW458760 HHR458760:HHS458760 HRN458760:HRO458760 IBJ458760:IBK458760 ILF458760:ILG458760 IVB458760:IVC458760 JEX458760:JEY458760 JOT458760:JOU458760 JYP458760:JYQ458760 KIL458760:KIM458760 KSH458760:KSI458760 LCD458760:LCE458760 LLZ458760:LMA458760 LVV458760:LVW458760 MFR458760:MFS458760 MPN458760:MPO458760 MZJ458760:MZK458760 NJF458760:NJG458760 NTB458760:NTC458760 OCX458760:OCY458760 OMT458760:OMU458760 OWP458760:OWQ458760 PGL458760:PGM458760 PQH458760:PQI458760 QAD458760:QAE458760 QJZ458760:QKA458760 QTV458760:QTW458760 RDR458760:RDS458760 RNN458760:RNO458760 RXJ458760:RXK458760 SHF458760:SHG458760 SRB458760:SRC458760 TAX458760:TAY458760 TKT458760:TKU458760 TUP458760:TUQ458760 UEL458760:UEM458760 UOH458760:UOI458760 UYD458760:UYE458760 VHZ458760:VIA458760 VRV458760:VRW458760 WBR458760:WBS458760 WLN458760:WLO458760 WVJ458760:WVK458760 B524296:C524296 IX524296:IY524296 ST524296:SU524296 ACP524296:ACQ524296 AML524296:AMM524296 AWH524296:AWI524296 BGD524296:BGE524296 BPZ524296:BQA524296 BZV524296:BZW524296 CJR524296:CJS524296 CTN524296:CTO524296 DDJ524296:DDK524296 DNF524296:DNG524296 DXB524296:DXC524296 EGX524296:EGY524296 EQT524296:EQU524296 FAP524296:FAQ524296 FKL524296:FKM524296 FUH524296:FUI524296 GED524296:GEE524296 GNZ524296:GOA524296 GXV524296:GXW524296 HHR524296:HHS524296 HRN524296:HRO524296 IBJ524296:IBK524296 ILF524296:ILG524296 IVB524296:IVC524296 JEX524296:JEY524296 JOT524296:JOU524296 JYP524296:JYQ524296 KIL524296:KIM524296 KSH524296:KSI524296 LCD524296:LCE524296 LLZ524296:LMA524296 LVV524296:LVW524296 MFR524296:MFS524296 MPN524296:MPO524296 MZJ524296:MZK524296 NJF524296:NJG524296 NTB524296:NTC524296 OCX524296:OCY524296 OMT524296:OMU524296 OWP524296:OWQ524296 PGL524296:PGM524296 PQH524296:PQI524296 QAD524296:QAE524296 QJZ524296:QKA524296 QTV524296:QTW524296 RDR524296:RDS524296 RNN524296:RNO524296 RXJ524296:RXK524296 SHF524296:SHG524296 SRB524296:SRC524296 TAX524296:TAY524296 TKT524296:TKU524296 TUP524296:TUQ524296 UEL524296:UEM524296 UOH524296:UOI524296 UYD524296:UYE524296 VHZ524296:VIA524296 VRV524296:VRW524296 WBR524296:WBS524296 WLN524296:WLO524296 WVJ524296:WVK524296 B589832:C589832 IX589832:IY589832 ST589832:SU589832 ACP589832:ACQ589832 AML589832:AMM589832 AWH589832:AWI589832 BGD589832:BGE589832 BPZ589832:BQA589832 BZV589832:BZW589832 CJR589832:CJS589832 CTN589832:CTO589832 DDJ589832:DDK589832 DNF589832:DNG589832 DXB589832:DXC589832 EGX589832:EGY589832 EQT589832:EQU589832 FAP589832:FAQ589832 FKL589832:FKM589832 FUH589832:FUI589832 GED589832:GEE589832 GNZ589832:GOA589832 GXV589832:GXW589832 HHR589832:HHS589832 HRN589832:HRO589832 IBJ589832:IBK589832 ILF589832:ILG589832 IVB589832:IVC589832 JEX589832:JEY589832 JOT589832:JOU589832 JYP589832:JYQ589832 KIL589832:KIM589832 KSH589832:KSI589832 LCD589832:LCE589832 LLZ589832:LMA589832 LVV589832:LVW589832 MFR589832:MFS589832 MPN589832:MPO589832 MZJ589832:MZK589832 NJF589832:NJG589832 NTB589832:NTC589832 OCX589832:OCY589832 OMT589832:OMU589832 OWP589832:OWQ589832 PGL589832:PGM589832 PQH589832:PQI589832 QAD589832:QAE589832 QJZ589832:QKA589832 QTV589832:QTW589832 RDR589832:RDS589832 RNN589832:RNO589832 RXJ589832:RXK589832 SHF589832:SHG589832 SRB589832:SRC589832 TAX589832:TAY589832 TKT589832:TKU589832 TUP589832:TUQ589832 UEL589832:UEM589832 UOH589832:UOI589832 UYD589832:UYE589832 VHZ589832:VIA589832 VRV589832:VRW589832 WBR589832:WBS589832 WLN589832:WLO589832 WVJ589832:WVK589832 B655368:C655368 IX655368:IY655368 ST655368:SU655368 ACP655368:ACQ655368 AML655368:AMM655368 AWH655368:AWI655368 BGD655368:BGE655368 BPZ655368:BQA655368 BZV655368:BZW655368 CJR655368:CJS655368 CTN655368:CTO655368 DDJ655368:DDK655368 DNF655368:DNG655368 DXB655368:DXC655368 EGX655368:EGY655368 EQT655368:EQU655368 FAP655368:FAQ655368 FKL655368:FKM655368 FUH655368:FUI655368 GED655368:GEE655368 GNZ655368:GOA655368 GXV655368:GXW655368 HHR655368:HHS655368 HRN655368:HRO655368 IBJ655368:IBK655368 ILF655368:ILG655368 IVB655368:IVC655368 JEX655368:JEY655368 JOT655368:JOU655368 JYP655368:JYQ655368 KIL655368:KIM655368 KSH655368:KSI655368 LCD655368:LCE655368 LLZ655368:LMA655368 LVV655368:LVW655368 MFR655368:MFS655368 MPN655368:MPO655368 MZJ655368:MZK655368 NJF655368:NJG655368 NTB655368:NTC655368 OCX655368:OCY655368 OMT655368:OMU655368 OWP655368:OWQ655368 PGL655368:PGM655368 PQH655368:PQI655368 QAD655368:QAE655368 QJZ655368:QKA655368 QTV655368:QTW655368 RDR655368:RDS655368 RNN655368:RNO655368 RXJ655368:RXK655368 SHF655368:SHG655368 SRB655368:SRC655368 TAX655368:TAY655368 TKT655368:TKU655368 TUP655368:TUQ655368 UEL655368:UEM655368 UOH655368:UOI655368 UYD655368:UYE655368 VHZ655368:VIA655368 VRV655368:VRW655368 WBR655368:WBS655368 WLN655368:WLO655368 WVJ655368:WVK655368 B720904:C720904 IX720904:IY720904 ST720904:SU720904 ACP720904:ACQ720904 AML720904:AMM720904 AWH720904:AWI720904 BGD720904:BGE720904 BPZ720904:BQA720904 BZV720904:BZW720904 CJR720904:CJS720904 CTN720904:CTO720904 DDJ720904:DDK720904 DNF720904:DNG720904 DXB720904:DXC720904 EGX720904:EGY720904 EQT720904:EQU720904 FAP720904:FAQ720904 FKL720904:FKM720904 FUH720904:FUI720904 GED720904:GEE720904 GNZ720904:GOA720904 GXV720904:GXW720904 HHR720904:HHS720904 HRN720904:HRO720904 IBJ720904:IBK720904 ILF720904:ILG720904 IVB720904:IVC720904 JEX720904:JEY720904 JOT720904:JOU720904 JYP720904:JYQ720904 KIL720904:KIM720904 KSH720904:KSI720904 LCD720904:LCE720904 LLZ720904:LMA720904 LVV720904:LVW720904 MFR720904:MFS720904 MPN720904:MPO720904 MZJ720904:MZK720904 NJF720904:NJG720904 NTB720904:NTC720904 OCX720904:OCY720904 OMT720904:OMU720904 OWP720904:OWQ720904 PGL720904:PGM720904 PQH720904:PQI720904 QAD720904:QAE720904 QJZ720904:QKA720904 QTV720904:QTW720904 RDR720904:RDS720904 RNN720904:RNO720904 RXJ720904:RXK720904 SHF720904:SHG720904 SRB720904:SRC720904 TAX720904:TAY720904 TKT720904:TKU720904 TUP720904:TUQ720904 UEL720904:UEM720904 UOH720904:UOI720904 UYD720904:UYE720904 VHZ720904:VIA720904 VRV720904:VRW720904 WBR720904:WBS720904 WLN720904:WLO720904 WVJ720904:WVK720904 B786440:C786440 IX786440:IY786440 ST786440:SU786440 ACP786440:ACQ786440 AML786440:AMM786440 AWH786440:AWI786440 BGD786440:BGE786440 BPZ786440:BQA786440 BZV786440:BZW786440 CJR786440:CJS786440 CTN786440:CTO786440 DDJ786440:DDK786440 DNF786440:DNG786440 DXB786440:DXC786440 EGX786440:EGY786440 EQT786440:EQU786440 FAP786440:FAQ786440 FKL786440:FKM786440 FUH786440:FUI786440 GED786440:GEE786440 GNZ786440:GOA786440 GXV786440:GXW786440 HHR786440:HHS786440 HRN786440:HRO786440 IBJ786440:IBK786440 ILF786440:ILG786440 IVB786440:IVC786440 JEX786440:JEY786440 JOT786440:JOU786440 JYP786440:JYQ786440 KIL786440:KIM786440 KSH786440:KSI786440 LCD786440:LCE786440 LLZ786440:LMA786440 LVV786440:LVW786440 MFR786440:MFS786440 MPN786440:MPO786440 MZJ786440:MZK786440 NJF786440:NJG786440 NTB786440:NTC786440 OCX786440:OCY786440 OMT786440:OMU786440 OWP786440:OWQ786440 PGL786440:PGM786440 PQH786440:PQI786440 QAD786440:QAE786440 QJZ786440:QKA786440 QTV786440:QTW786440 RDR786440:RDS786440 RNN786440:RNO786440 RXJ786440:RXK786440 SHF786440:SHG786440 SRB786440:SRC786440 TAX786440:TAY786440 TKT786440:TKU786440 TUP786440:TUQ786440 UEL786440:UEM786440 UOH786440:UOI786440 UYD786440:UYE786440 VHZ786440:VIA786440 VRV786440:VRW786440 WBR786440:WBS786440 WLN786440:WLO786440 WVJ786440:WVK786440 B851976:C851976 IX851976:IY851976 ST851976:SU851976 ACP851976:ACQ851976 AML851976:AMM851976 AWH851976:AWI851976 BGD851976:BGE851976 BPZ851976:BQA851976 BZV851976:BZW851976 CJR851976:CJS851976 CTN851976:CTO851976 DDJ851976:DDK851976 DNF851976:DNG851976 DXB851976:DXC851976 EGX851976:EGY851976 EQT851976:EQU851976 FAP851976:FAQ851976 FKL851976:FKM851976 FUH851976:FUI851976 GED851976:GEE851976 GNZ851976:GOA851976 GXV851976:GXW851976 HHR851976:HHS851976 HRN851976:HRO851976 IBJ851976:IBK851976 ILF851976:ILG851976 IVB851976:IVC851976 JEX851976:JEY851976 JOT851976:JOU851976 JYP851976:JYQ851976 KIL851976:KIM851976 KSH851976:KSI851976 LCD851976:LCE851976 LLZ851976:LMA851976 LVV851976:LVW851976 MFR851976:MFS851976 MPN851976:MPO851976 MZJ851976:MZK851976 NJF851976:NJG851976 NTB851976:NTC851976 OCX851976:OCY851976 OMT851976:OMU851976 OWP851976:OWQ851976 PGL851976:PGM851976 PQH851976:PQI851976 QAD851976:QAE851976 QJZ851976:QKA851976 QTV851976:QTW851976 RDR851976:RDS851976 RNN851976:RNO851976 RXJ851976:RXK851976 SHF851976:SHG851976 SRB851976:SRC851976 TAX851976:TAY851976 TKT851976:TKU851976 TUP851976:TUQ851976 UEL851976:UEM851976 UOH851976:UOI851976 UYD851976:UYE851976 VHZ851976:VIA851976 VRV851976:VRW851976 WBR851976:WBS851976 WLN851976:WLO851976 WVJ851976:WVK851976 B917512:C917512 IX917512:IY917512 ST917512:SU917512 ACP917512:ACQ917512 AML917512:AMM917512 AWH917512:AWI917512 BGD917512:BGE917512 BPZ917512:BQA917512 BZV917512:BZW917512 CJR917512:CJS917512 CTN917512:CTO917512 DDJ917512:DDK917512 DNF917512:DNG917512 DXB917512:DXC917512 EGX917512:EGY917512 EQT917512:EQU917512 FAP917512:FAQ917512 FKL917512:FKM917512 FUH917512:FUI917512 GED917512:GEE917512 GNZ917512:GOA917512 GXV917512:GXW917512 HHR917512:HHS917512 HRN917512:HRO917512 IBJ917512:IBK917512 ILF917512:ILG917512 IVB917512:IVC917512 JEX917512:JEY917512 JOT917512:JOU917512 JYP917512:JYQ917512 KIL917512:KIM917512 KSH917512:KSI917512 LCD917512:LCE917512 LLZ917512:LMA917512 LVV917512:LVW917512 MFR917512:MFS917512 MPN917512:MPO917512 MZJ917512:MZK917512 NJF917512:NJG917512 NTB917512:NTC917512 OCX917512:OCY917512 OMT917512:OMU917512 OWP917512:OWQ917512 PGL917512:PGM917512 PQH917512:PQI917512 QAD917512:QAE917512 QJZ917512:QKA917512 QTV917512:QTW917512 RDR917512:RDS917512 RNN917512:RNO917512 RXJ917512:RXK917512 SHF917512:SHG917512 SRB917512:SRC917512 TAX917512:TAY917512 TKT917512:TKU917512 TUP917512:TUQ917512 UEL917512:UEM917512 UOH917512:UOI917512 UYD917512:UYE917512 VHZ917512:VIA917512 VRV917512:VRW917512 WBR917512:WBS917512 WLN917512:WLO917512 WVJ917512:WVK917512 B983048:C983048 IX983048:IY983048 ST983048:SU983048 ACP983048:ACQ983048 AML983048:AMM983048 AWH983048:AWI983048 BGD983048:BGE983048 BPZ983048:BQA983048 BZV983048:BZW983048 CJR983048:CJS983048 CTN983048:CTO983048 DDJ983048:DDK983048 DNF983048:DNG983048 DXB983048:DXC983048 EGX983048:EGY983048 EQT983048:EQU983048 FAP983048:FAQ983048 FKL983048:FKM983048 FUH983048:FUI983048 GED983048:GEE983048 GNZ983048:GOA983048 GXV983048:GXW983048 HHR983048:HHS983048 HRN983048:HRO983048 IBJ983048:IBK983048 ILF983048:ILG983048 IVB983048:IVC983048 JEX983048:JEY983048 JOT983048:JOU983048 JYP983048:JYQ983048 KIL983048:KIM983048 KSH983048:KSI983048 LCD983048:LCE983048 LLZ983048:LMA983048 LVV983048:LVW983048 MFR983048:MFS983048 MPN983048:MPO983048 MZJ983048:MZK983048 NJF983048:NJG983048 NTB983048:NTC983048 OCX983048:OCY983048 OMT983048:OMU983048 OWP983048:OWQ983048 PGL983048:PGM983048 PQH983048:PQI983048 QAD983048:QAE983048 QJZ983048:QKA983048 QTV983048:QTW983048 RDR983048:RDS983048 RNN983048:RNO983048 RXJ983048:RXK983048 SHF983048:SHG983048 SRB983048:SRC983048 TAX983048:TAY983048 TKT983048:TKU983048 TUP983048:TUQ983048 UEL983048:UEM983048 UOH983048:UOI983048 UYD983048:UYE983048 VHZ983048:VIA983048 VRV983048:VRW983048 WBR983048:WBS983048 WLN983048:WLO983048 WVJ983048:WVK983048"/>
    <dataValidation type="date" allowBlank="1" showInputMessage="1" showErrorMessage="1" sqref="E8:E19">
      <formula1>44652</formula1>
      <formula2>45016</formula2>
    </dataValidation>
    <dataValidation type="date" allowBlank="1" showInputMessage="1" showErrorMessage="1" sqref="D8:D19">
      <formula1>44471</formula1>
      <formula2>44835</formula2>
    </dataValidation>
  </dataValidations>
  <printOptions horizontalCentered="1"/>
  <pageMargins left="0.39370078740157483" right="0.27" top="0.79" bottom="0.61" header="0.38" footer="0.4"/>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Option Button 1">
              <controlPr defaultSize="0" autoFill="0" autoLine="0" autoPict="0">
                <anchor moveWithCells="1" sizeWithCells="1">
                  <from>
                    <xdr:col>6</xdr:col>
                    <xdr:colOff>563880</xdr:colOff>
                    <xdr:row>5</xdr:row>
                    <xdr:rowOff>30480</xdr:rowOff>
                  </from>
                  <to>
                    <xdr:col>6</xdr:col>
                    <xdr:colOff>1432560</xdr:colOff>
                    <xdr:row>5</xdr:row>
                    <xdr:rowOff>365760</xdr:rowOff>
                  </to>
                </anchor>
              </controlPr>
            </control>
          </mc:Choice>
        </mc:AlternateContent>
        <mc:AlternateContent xmlns:mc="http://schemas.openxmlformats.org/markup-compatibility/2006">
          <mc:Choice Requires="x14">
            <control shapeId="14338" r:id="rId5" name="Option Button 2">
              <controlPr defaultSize="0" autoFill="0" autoLine="0" autoPict="0">
                <anchor moveWithCells="1" sizeWithCells="1">
                  <from>
                    <xdr:col>7</xdr:col>
                    <xdr:colOff>190500</xdr:colOff>
                    <xdr:row>5</xdr:row>
                    <xdr:rowOff>30480</xdr:rowOff>
                  </from>
                  <to>
                    <xdr:col>7</xdr:col>
                    <xdr:colOff>723900</xdr:colOff>
                    <xdr:row>5</xdr:row>
                    <xdr:rowOff>365760</xdr:rowOff>
                  </to>
                </anchor>
              </controlPr>
            </control>
          </mc:Choice>
        </mc:AlternateContent>
        <mc:AlternateContent xmlns:mc="http://schemas.openxmlformats.org/markup-compatibility/2006">
          <mc:Choice Requires="x14">
            <control shapeId="14339" r:id="rId6" name="Group Box 3">
              <controlPr defaultSize="0" autoFill="0" autoPict="0">
                <anchor moveWithCells="1">
                  <from>
                    <xdr:col>6</xdr:col>
                    <xdr:colOff>7620</xdr:colOff>
                    <xdr:row>5</xdr:row>
                    <xdr:rowOff>0</xdr:rowOff>
                  </from>
                  <to>
                    <xdr:col>7</xdr:col>
                    <xdr:colOff>1440180</xdr:colOff>
                    <xdr:row>6</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R47"/>
  <sheetViews>
    <sheetView showGridLines="0" view="pageBreakPreview" topLeftCell="A2" zoomScaleNormal="100" zoomScaleSheetLayoutView="100" workbookViewId="0">
      <selection activeCell="I4" sqref="I4:Q4"/>
    </sheetView>
  </sheetViews>
  <sheetFormatPr defaultColWidth="8.09765625" defaultRowHeight="14.4"/>
  <cols>
    <col min="1" max="1" width="1.09765625" style="493" customWidth="1"/>
    <col min="2" max="2" width="2.19921875" style="493" customWidth="1"/>
    <col min="3" max="3" width="8.09765625" style="493"/>
    <col min="4" max="4" width="4.69921875" style="493" customWidth="1"/>
    <col min="5" max="5" width="2.19921875" style="493" customWidth="1"/>
    <col min="6" max="6" width="4.09765625" style="493" customWidth="1"/>
    <col min="7" max="7" width="4.5" style="493" customWidth="1"/>
    <col min="8" max="8" width="4.19921875" style="493" customWidth="1"/>
    <col min="9" max="9" width="2.19921875" style="493" customWidth="1"/>
    <col min="10" max="10" width="3.69921875" style="493" customWidth="1"/>
    <col min="11" max="11" width="4.19921875" style="493" customWidth="1"/>
    <col min="12" max="12" width="4.69921875" style="493" customWidth="1"/>
    <col min="13" max="13" width="2.09765625" style="493" customWidth="1"/>
    <col min="14" max="14" width="3.69921875" style="493" customWidth="1"/>
    <col min="15" max="15" width="4.19921875" style="493" customWidth="1"/>
    <col min="16" max="16" width="4.69921875" style="493" customWidth="1"/>
    <col min="17" max="17" width="3.69921875" style="493" customWidth="1"/>
    <col min="18" max="18" width="4.5" style="493" customWidth="1"/>
    <col min="19" max="24" width="5.8984375" style="493" customWidth="1"/>
    <col min="25" max="256" width="8.09765625" style="493"/>
    <col min="257" max="257" width="1.09765625" style="493" customWidth="1"/>
    <col min="258" max="258" width="2.19921875" style="493" customWidth="1"/>
    <col min="259" max="259" width="8.09765625" style="493"/>
    <col min="260" max="260" width="4.69921875" style="493" customWidth="1"/>
    <col min="261" max="261" width="2.19921875" style="493" customWidth="1"/>
    <col min="262" max="262" width="4.09765625" style="493" customWidth="1"/>
    <col min="263" max="263" width="4.5" style="493" customWidth="1"/>
    <col min="264" max="264" width="4.19921875" style="493" customWidth="1"/>
    <col min="265" max="265" width="2.19921875" style="493" customWidth="1"/>
    <col min="266" max="266" width="3.69921875" style="493" customWidth="1"/>
    <col min="267" max="267" width="4.19921875" style="493" customWidth="1"/>
    <col min="268" max="268" width="4.69921875" style="493" customWidth="1"/>
    <col min="269" max="269" width="2.09765625" style="493" customWidth="1"/>
    <col min="270" max="270" width="3.69921875" style="493" customWidth="1"/>
    <col min="271" max="271" width="4.19921875" style="493" customWidth="1"/>
    <col min="272" max="272" width="4.69921875" style="493" customWidth="1"/>
    <col min="273" max="273" width="3.69921875" style="493" customWidth="1"/>
    <col min="274" max="274" width="4.5" style="493" customWidth="1"/>
    <col min="275" max="280" width="5.8984375" style="493" customWidth="1"/>
    <col min="281" max="512" width="8.09765625" style="493"/>
    <col min="513" max="513" width="1.09765625" style="493" customWidth="1"/>
    <col min="514" max="514" width="2.19921875" style="493" customWidth="1"/>
    <col min="515" max="515" width="8.09765625" style="493"/>
    <col min="516" max="516" width="4.69921875" style="493" customWidth="1"/>
    <col min="517" max="517" width="2.19921875" style="493" customWidth="1"/>
    <col min="518" max="518" width="4.09765625" style="493" customWidth="1"/>
    <col min="519" max="519" width="4.5" style="493" customWidth="1"/>
    <col min="520" max="520" width="4.19921875" style="493" customWidth="1"/>
    <col min="521" max="521" width="2.19921875" style="493" customWidth="1"/>
    <col min="522" max="522" width="3.69921875" style="493" customWidth="1"/>
    <col min="523" max="523" width="4.19921875" style="493" customWidth="1"/>
    <col min="524" max="524" width="4.69921875" style="493" customWidth="1"/>
    <col min="525" max="525" width="2.09765625" style="493" customWidth="1"/>
    <col min="526" max="526" width="3.69921875" style="493" customWidth="1"/>
    <col min="527" max="527" width="4.19921875" style="493" customWidth="1"/>
    <col min="528" max="528" width="4.69921875" style="493" customWidth="1"/>
    <col min="529" max="529" width="3.69921875" style="493" customWidth="1"/>
    <col min="530" max="530" width="4.5" style="493" customWidth="1"/>
    <col min="531" max="536" width="5.8984375" style="493" customWidth="1"/>
    <col min="537" max="768" width="8.09765625" style="493"/>
    <col min="769" max="769" width="1.09765625" style="493" customWidth="1"/>
    <col min="770" max="770" width="2.19921875" style="493" customWidth="1"/>
    <col min="771" max="771" width="8.09765625" style="493"/>
    <col min="772" max="772" width="4.69921875" style="493" customWidth="1"/>
    <col min="773" max="773" width="2.19921875" style="493" customWidth="1"/>
    <col min="774" max="774" width="4.09765625" style="493" customWidth="1"/>
    <col min="775" max="775" width="4.5" style="493" customWidth="1"/>
    <col min="776" max="776" width="4.19921875" style="493" customWidth="1"/>
    <col min="777" max="777" width="2.19921875" style="493" customWidth="1"/>
    <col min="778" max="778" width="3.69921875" style="493" customWidth="1"/>
    <col min="779" max="779" width="4.19921875" style="493" customWidth="1"/>
    <col min="780" max="780" width="4.69921875" style="493" customWidth="1"/>
    <col min="781" max="781" width="2.09765625" style="493" customWidth="1"/>
    <col min="782" max="782" width="3.69921875" style="493" customWidth="1"/>
    <col min="783" max="783" width="4.19921875" style="493" customWidth="1"/>
    <col min="784" max="784" width="4.69921875" style="493" customWidth="1"/>
    <col min="785" max="785" width="3.69921875" style="493" customWidth="1"/>
    <col min="786" max="786" width="4.5" style="493" customWidth="1"/>
    <col min="787" max="792" width="5.8984375" style="493" customWidth="1"/>
    <col min="793" max="1024" width="8.09765625" style="493"/>
    <col min="1025" max="1025" width="1.09765625" style="493" customWidth="1"/>
    <col min="1026" max="1026" width="2.19921875" style="493" customWidth="1"/>
    <col min="1027" max="1027" width="8.09765625" style="493"/>
    <col min="1028" max="1028" width="4.69921875" style="493" customWidth="1"/>
    <col min="1029" max="1029" width="2.19921875" style="493" customWidth="1"/>
    <col min="1030" max="1030" width="4.09765625" style="493" customWidth="1"/>
    <col min="1031" max="1031" width="4.5" style="493" customWidth="1"/>
    <col min="1032" max="1032" width="4.19921875" style="493" customWidth="1"/>
    <col min="1033" max="1033" width="2.19921875" style="493" customWidth="1"/>
    <col min="1034" max="1034" width="3.69921875" style="493" customWidth="1"/>
    <col min="1035" max="1035" width="4.19921875" style="493" customWidth="1"/>
    <col min="1036" max="1036" width="4.69921875" style="493" customWidth="1"/>
    <col min="1037" max="1037" width="2.09765625" style="493" customWidth="1"/>
    <col min="1038" max="1038" width="3.69921875" style="493" customWidth="1"/>
    <col min="1039" max="1039" width="4.19921875" style="493" customWidth="1"/>
    <col min="1040" max="1040" width="4.69921875" style="493" customWidth="1"/>
    <col min="1041" max="1041" width="3.69921875" style="493" customWidth="1"/>
    <col min="1042" max="1042" width="4.5" style="493" customWidth="1"/>
    <col min="1043" max="1048" width="5.8984375" style="493" customWidth="1"/>
    <col min="1049" max="1280" width="8.09765625" style="493"/>
    <col min="1281" max="1281" width="1.09765625" style="493" customWidth="1"/>
    <col min="1282" max="1282" width="2.19921875" style="493" customWidth="1"/>
    <col min="1283" max="1283" width="8.09765625" style="493"/>
    <col min="1284" max="1284" width="4.69921875" style="493" customWidth="1"/>
    <col min="1285" max="1285" width="2.19921875" style="493" customWidth="1"/>
    <col min="1286" max="1286" width="4.09765625" style="493" customWidth="1"/>
    <col min="1287" max="1287" width="4.5" style="493" customWidth="1"/>
    <col min="1288" max="1288" width="4.19921875" style="493" customWidth="1"/>
    <col min="1289" max="1289" width="2.19921875" style="493" customWidth="1"/>
    <col min="1290" max="1290" width="3.69921875" style="493" customWidth="1"/>
    <col min="1291" max="1291" width="4.19921875" style="493" customWidth="1"/>
    <col min="1292" max="1292" width="4.69921875" style="493" customWidth="1"/>
    <col min="1293" max="1293" width="2.09765625" style="493" customWidth="1"/>
    <col min="1294" max="1294" width="3.69921875" style="493" customWidth="1"/>
    <col min="1295" max="1295" width="4.19921875" style="493" customWidth="1"/>
    <col min="1296" max="1296" width="4.69921875" style="493" customWidth="1"/>
    <col min="1297" max="1297" width="3.69921875" style="493" customWidth="1"/>
    <col min="1298" max="1298" width="4.5" style="493" customWidth="1"/>
    <col min="1299" max="1304" width="5.8984375" style="493" customWidth="1"/>
    <col min="1305" max="1536" width="8.09765625" style="493"/>
    <col min="1537" max="1537" width="1.09765625" style="493" customWidth="1"/>
    <col min="1538" max="1538" width="2.19921875" style="493" customWidth="1"/>
    <col min="1539" max="1539" width="8.09765625" style="493"/>
    <col min="1540" max="1540" width="4.69921875" style="493" customWidth="1"/>
    <col min="1541" max="1541" width="2.19921875" style="493" customWidth="1"/>
    <col min="1542" max="1542" width="4.09765625" style="493" customWidth="1"/>
    <col min="1543" max="1543" width="4.5" style="493" customWidth="1"/>
    <col min="1544" max="1544" width="4.19921875" style="493" customWidth="1"/>
    <col min="1545" max="1545" width="2.19921875" style="493" customWidth="1"/>
    <col min="1546" max="1546" width="3.69921875" style="493" customWidth="1"/>
    <col min="1547" max="1547" width="4.19921875" style="493" customWidth="1"/>
    <col min="1548" max="1548" width="4.69921875" style="493" customWidth="1"/>
    <col min="1549" max="1549" width="2.09765625" style="493" customWidth="1"/>
    <col min="1550" max="1550" width="3.69921875" style="493" customWidth="1"/>
    <col min="1551" max="1551" width="4.19921875" style="493" customWidth="1"/>
    <col min="1552" max="1552" width="4.69921875" style="493" customWidth="1"/>
    <col min="1553" max="1553" width="3.69921875" style="493" customWidth="1"/>
    <col min="1554" max="1554" width="4.5" style="493" customWidth="1"/>
    <col min="1555" max="1560" width="5.8984375" style="493" customWidth="1"/>
    <col min="1561" max="1792" width="8.09765625" style="493"/>
    <col min="1793" max="1793" width="1.09765625" style="493" customWidth="1"/>
    <col min="1794" max="1794" width="2.19921875" style="493" customWidth="1"/>
    <col min="1795" max="1795" width="8.09765625" style="493"/>
    <col min="1796" max="1796" width="4.69921875" style="493" customWidth="1"/>
    <col min="1797" max="1797" width="2.19921875" style="493" customWidth="1"/>
    <col min="1798" max="1798" width="4.09765625" style="493" customWidth="1"/>
    <col min="1799" max="1799" width="4.5" style="493" customWidth="1"/>
    <col min="1800" max="1800" width="4.19921875" style="493" customWidth="1"/>
    <col min="1801" max="1801" width="2.19921875" style="493" customWidth="1"/>
    <col min="1802" max="1802" width="3.69921875" style="493" customWidth="1"/>
    <col min="1803" max="1803" width="4.19921875" style="493" customWidth="1"/>
    <col min="1804" max="1804" width="4.69921875" style="493" customWidth="1"/>
    <col min="1805" max="1805" width="2.09765625" style="493" customWidth="1"/>
    <col min="1806" max="1806" width="3.69921875" style="493" customWidth="1"/>
    <col min="1807" max="1807" width="4.19921875" style="493" customWidth="1"/>
    <col min="1808" max="1808" width="4.69921875" style="493" customWidth="1"/>
    <col min="1809" max="1809" width="3.69921875" style="493" customWidth="1"/>
    <col min="1810" max="1810" width="4.5" style="493" customWidth="1"/>
    <col min="1811" max="1816" width="5.8984375" style="493" customWidth="1"/>
    <col min="1817" max="2048" width="8.09765625" style="493"/>
    <col min="2049" max="2049" width="1.09765625" style="493" customWidth="1"/>
    <col min="2050" max="2050" width="2.19921875" style="493" customWidth="1"/>
    <col min="2051" max="2051" width="8.09765625" style="493"/>
    <col min="2052" max="2052" width="4.69921875" style="493" customWidth="1"/>
    <col min="2053" max="2053" width="2.19921875" style="493" customWidth="1"/>
    <col min="2054" max="2054" width="4.09765625" style="493" customWidth="1"/>
    <col min="2055" max="2055" width="4.5" style="493" customWidth="1"/>
    <col min="2056" max="2056" width="4.19921875" style="493" customWidth="1"/>
    <col min="2057" max="2057" width="2.19921875" style="493" customWidth="1"/>
    <col min="2058" max="2058" width="3.69921875" style="493" customWidth="1"/>
    <col min="2059" max="2059" width="4.19921875" style="493" customWidth="1"/>
    <col min="2060" max="2060" width="4.69921875" style="493" customWidth="1"/>
    <col min="2061" max="2061" width="2.09765625" style="493" customWidth="1"/>
    <col min="2062" max="2062" width="3.69921875" style="493" customWidth="1"/>
    <col min="2063" max="2063" width="4.19921875" style="493" customWidth="1"/>
    <col min="2064" max="2064" width="4.69921875" style="493" customWidth="1"/>
    <col min="2065" max="2065" width="3.69921875" style="493" customWidth="1"/>
    <col min="2066" max="2066" width="4.5" style="493" customWidth="1"/>
    <col min="2067" max="2072" width="5.8984375" style="493" customWidth="1"/>
    <col min="2073" max="2304" width="8.09765625" style="493"/>
    <col min="2305" max="2305" width="1.09765625" style="493" customWidth="1"/>
    <col min="2306" max="2306" width="2.19921875" style="493" customWidth="1"/>
    <col min="2307" max="2307" width="8.09765625" style="493"/>
    <col min="2308" max="2308" width="4.69921875" style="493" customWidth="1"/>
    <col min="2309" max="2309" width="2.19921875" style="493" customWidth="1"/>
    <col min="2310" max="2310" width="4.09765625" style="493" customWidth="1"/>
    <col min="2311" max="2311" width="4.5" style="493" customWidth="1"/>
    <col min="2312" max="2312" width="4.19921875" style="493" customWidth="1"/>
    <col min="2313" max="2313" width="2.19921875" style="493" customWidth="1"/>
    <col min="2314" max="2314" width="3.69921875" style="493" customWidth="1"/>
    <col min="2315" max="2315" width="4.19921875" style="493" customWidth="1"/>
    <col min="2316" max="2316" width="4.69921875" style="493" customWidth="1"/>
    <col min="2317" max="2317" width="2.09765625" style="493" customWidth="1"/>
    <col min="2318" max="2318" width="3.69921875" style="493" customWidth="1"/>
    <col min="2319" max="2319" width="4.19921875" style="493" customWidth="1"/>
    <col min="2320" max="2320" width="4.69921875" style="493" customWidth="1"/>
    <col min="2321" max="2321" width="3.69921875" style="493" customWidth="1"/>
    <col min="2322" max="2322" width="4.5" style="493" customWidth="1"/>
    <col min="2323" max="2328" width="5.8984375" style="493" customWidth="1"/>
    <col min="2329" max="2560" width="8.09765625" style="493"/>
    <col min="2561" max="2561" width="1.09765625" style="493" customWidth="1"/>
    <col min="2562" max="2562" width="2.19921875" style="493" customWidth="1"/>
    <col min="2563" max="2563" width="8.09765625" style="493"/>
    <col min="2564" max="2564" width="4.69921875" style="493" customWidth="1"/>
    <col min="2565" max="2565" width="2.19921875" style="493" customWidth="1"/>
    <col min="2566" max="2566" width="4.09765625" style="493" customWidth="1"/>
    <col min="2567" max="2567" width="4.5" style="493" customWidth="1"/>
    <col min="2568" max="2568" width="4.19921875" style="493" customWidth="1"/>
    <col min="2569" max="2569" width="2.19921875" style="493" customWidth="1"/>
    <col min="2570" max="2570" width="3.69921875" style="493" customWidth="1"/>
    <col min="2571" max="2571" width="4.19921875" style="493" customWidth="1"/>
    <col min="2572" max="2572" width="4.69921875" style="493" customWidth="1"/>
    <col min="2573" max="2573" width="2.09765625" style="493" customWidth="1"/>
    <col min="2574" max="2574" width="3.69921875" style="493" customWidth="1"/>
    <col min="2575" max="2575" width="4.19921875" style="493" customWidth="1"/>
    <col min="2576" max="2576" width="4.69921875" style="493" customWidth="1"/>
    <col min="2577" max="2577" width="3.69921875" style="493" customWidth="1"/>
    <col min="2578" max="2578" width="4.5" style="493" customWidth="1"/>
    <col min="2579" max="2584" width="5.8984375" style="493" customWidth="1"/>
    <col min="2585" max="2816" width="8.09765625" style="493"/>
    <col min="2817" max="2817" width="1.09765625" style="493" customWidth="1"/>
    <col min="2818" max="2818" width="2.19921875" style="493" customWidth="1"/>
    <col min="2819" max="2819" width="8.09765625" style="493"/>
    <col min="2820" max="2820" width="4.69921875" style="493" customWidth="1"/>
    <col min="2821" max="2821" width="2.19921875" style="493" customWidth="1"/>
    <col min="2822" max="2822" width="4.09765625" style="493" customWidth="1"/>
    <col min="2823" max="2823" width="4.5" style="493" customWidth="1"/>
    <col min="2824" max="2824" width="4.19921875" style="493" customWidth="1"/>
    <col min="2825" max="2825" width="2.19921875" style="493" customWidth="1"/>
    <col min="2826" max="2826" width="3.69921875" style="493" customWidth="1"/>
    <col min="2827" max="2827" width="4.19921875" style="493" customWidth="1"/>
    <col min="2828" max="2828" width="4.69921875" style="493" customWidth="1"/>
    <col min="2829" max="2829" width="2.09765625" style="493" customWidth="1"/>
    <col min="2830" max="2830" width="3.69921875" style="493" customWidth="1"/>
    <col min="2831" max="2831" width="4.19921875" style="493" customWidth="1"/>
    <col min="2832" max="2832" width="4.69921875" style="493" customWidth="1"/>
    <col min="2833" max="2833" width="3.69921875" style="493" customWidth="1"/>
    <col min="2834" max="2834" width="4.5" style="493" customWidth="1"/>
    <col min="2835" max="2840" width="5.8984375" style="493" customWidth="1"/>
    <col min="2841" max="3072" width="8.09765625" style="493"/>
    <col min="3073" max="3073" width="1.09765625" style="493" customWidth="1"/>
    <col min="3074" max="3074" width="2.19921875" style="493" customWidth="1"/>
    <col min="3075" max="3075" width="8.09765625" style="493"/>
    <col min="3076" max="3076" width="4.69921875" style="493" customWidth="1"/>
    <col min="3077" max="3077" width="2.19921875" style="493" customWidth="1"/>
    <col min="3078" max="3078" width="4.09765625" style="493" customWidth="1"/>
    <col min="3079" max="3079" width="4.5" style="493" customWidth="1"/>
    <col min="3080" max="3080" width="4.19921875" style="493" customWidth="1"/>
    <col min="3081" max="3081" width="2.19921875" style="493" customWidth="1"/>
    <col min="3082" max="3082" width="3.69921875" style="493" customWidth="1"/>
    <col min="3083" max="3083" width="4.19921875" style="493" customWidth="1"/>
    <col min="3084" max="3084" width="4.69921875" style="493" customWidth="1"/>
    <col min="3085" max="3085" width="2.09765625" style="493" customWidth="1"/>
    <col min="3086" max="3086" width="3.69921875" style="493" customWidth="1"/>
    <col min="3087" max="3087" width="4.19921875" style="493" customWidth="1"/>
    <col min="3088" max="3088" width="4.69921875" style="493" customWidth="1"/>
    <col min="3089" max="3089" width="3.69921875" style="493" customWidth="1"/>
    <col min="3090" max="3090" width="4.5" style="493" customWidth="1"/>
    <col min="3091" max="3096" width="5.8984375" style="493" customWidth="1"/>
    <col min="3097" max="3328" width="8.09765625" style="493"/>
    <col min="3329" max="3329" width="1.09765625" style="493" customWidth="1"/>
    <col min="3330" max="3330" width="2.19921875" style="493" customWidth="1"/>
    <col min="3331" max="3331" width="8.09765625" style="493"/>
    <col min="3332" max="3332" width="4.69921875" style="493" customWidth="1"/>
    <col min="3333" max="3333" width="2.19921875" style="493" customWidth="1"/>
    <col min="3334" max="3334" width="4.09765625" style="493" customWidth="1"/>
    <col min="3335" max="3335" width="4.5" style="493" customWidth="1"/>
    <col min="3336" max="3336" width="4.19921875" style="493" customWidth="1"/>
    <col min="3337" max="3337" width="2.19921875" style="493" customWidth="1"/>
    <col min="3338" max="3338" width="3.69921875" style="493" customWidth="1"/>
    <col min="3339" max="3339" width="4.19921875" style="493" customWidth="1"/>
    <col min="3340" max="3340" width="4.69921875" style="493" customWidth="1"/>
    <col min="3341" max="3341" width="2.09765625" style="493" customWidth="1"/>
    <col min="3342" max="3342" width="3.69921875" style="493" customWidth="1"/>
    <col min="3343" max="3343" width="4.19921875" style="493" customWidth="1"/>
    <col min="3344" max="3344" width="4.69921875" style="493" customWidth="1"/>
    <col min="3345" max="3345" width="3.69921875" style="493" customWidth="1"/>
    <col min="3346" max="3346" width="4.5" style="493" customWidth="1"/>
    <col min="3347" max="3352" width="5.8984375" style="493" customWidth="1"/>
    <col min="3353" max="3584" width="8.09765625" style="493"/>
    <col min="3585" max="3585" width="1.09765625" style="493" customWidth="1"/>
    <col min="3586" max="3586" width="2.19921875" style="493" customWidth="1"/>
    <col min="3587" max="3587" width="8.09765625" style="493"/>
    <col min="3588" max="3588" width="4.69921875" style="493" customWidth="1"/>
    <col min="3589" max="3589" width="2.19921875" style="493" customWidth="1"/>
    <col min="3590" max="3590" width="4.09765625" style="493" customWidth="1"/>
    <col min="3591" max="3591" width="4.5" style="493" customWidth="1"/>
    <col min="3592" max="3592" width="4.19921875" style="493" customWidth="1"/>
    <col min="3593" max="3593" width="2.19921875" style="493" customWidth="1"/>
    <col min="3594" max="3594" width="3.69921875" style="493" customWidth="1"/>
    <col min="3595" max="3595" width="4.19921875" style="493" customWidth="1"/>
    <col min="3596" max="3596" width="4.69921875" style="493" customWidth="1"/>
    <col min="3597" max="3597" width="2.09765625" style="493" customWidth="1"/>
    <col min="3598" max="3598" width="3.69921875" style="493" customWidth="1"/>
    <col min="3599" max="3599" width="4.19921875" style="493" customWidth="1"/>
    <col min="3600" max="3600" width="4.69921875" style="493" customWidth="1"/>
    <col min="3601" max="3601" width="3.69921875" style="493" customWidth="1"/>
    <col min="3602" max="3602" width="4.5" style="493" customWidth="1"/>
    <col min="3603" max="3608" width="5.8984375" style="493" customWidth="1"/>
    <col min="3609" max="3840" width="8.09765625" style="493"/>
    <col min="3841" max="3841" width="1.09765625" style="493" customWidth="1"/>
    <col min="3842" max="3842" width="2.19921875" style="493" customWidth="1"/>
    <col min="3843" max="3843" width="8.09765625" style="493"/>
    <col min="3844" max="3844" width="4.69921875" style="493" customWidth="1"/>
    <col min="3845" max="3845" width="2.19921875" style="493" customWidth="1"/>
    <col min="3846" max="3846" width="4.09765625" style="493" customWidth="1"/>
    <col min="3847" max="3847" width="4.5" style="493" customWidth="1"/>
    <col min="3848" max="3848" width="4.19921875" style="493" customWidth="1"/>
    <col min="3849" max="3849" width="2.19921875" style="493" customWidth="1"/>
    <col min="3850" max="3850" width="3.69921875" style="493" customWidth="1"/>
    <col min="3851" max="3851" width="4.19921875" style="493" customWidth="1"/>
    <col min="3852" max="3852" width="4.69921875" style="493" customWidth="1"/>
    <col min="3853" max="3853" width="2.09765625" style="493" customWidth="1"/>
    <col min="3854" max="3854" width="3.69921875" style="493" customWidth="1"/>
    <col min="3855" max="3855" width="4.19921875" style="493" customWidth="1"/>
    <col min="3856" max="3856" width="4.69921875" style="493" customWidth="1"/>
    <col min="3857" max="3857" width="3.69921875" style="493" customWidth="1"/>
    <col min="3858" max="3858" width="4.5" style="493" customWidth="1"/>
    <col min="3859" max="3864" width="5.8984375" style="493" customWidth="1"/>
    <col min="3865" max="4096" width="8.09765625" style="493"/>
    <col min="4097" max="4097" width="1.09765625" style="493" customWidth="1"/>
    <col min="4098" max="4098" width="2.19921875" style="493" customWidth="1"/>
    <col min="4099" max="4099" width="8.09765625" style="493"/>
    <col min="4100" max="4100" width="4.69921875" style="493" customWidth="1"/>
    <col min="4101" max="4101" width="2.19921875" style="493" customWidth="1"/>
    <col min="4102" max="4102" width="4.09765625" style="493" customWidth="1"/>
    <col min="4103" max="4103" width="4.5" style="493" customWidth="1"/>
    <col min="4104" max="4104" width="4.19921875" style="493" customWidth="1"/>
    <col min="4105" max="4105" width="2.19921875" style="493" customWidth="1"/>
    <col min="4106" max="4106" width="3.69921875" style="493" customWidth="1"/>
    <col min="4107" max="4107" width="4.19921875" style="493" customWidth="1"/>
    <col min="4108" max="4108" width="4.69921875" style="493" customWidth="1"/>
    <col min="4109" max="4109" width="2.09765625" style="493" customWidth="1"/>
    <col min="4110" max="4110" width="3.69921875" style="493" customWidth="1"/>
    <col min="4111" max="4111" width="4.19921875" style="493" customWidth="1"/>
    <col min="4112" max="4112" width="4.69921875" style="493" customWidth="1"/>
    <col min="4113" max="4113" width="3.69921875" style="493" customWidth="1"/>
    <col min="4114" max="4114" width="4.5" style="493" customWidth="1"/>
    <col min="4115" max="4120" width="5.8984375" style="493" customWidth="1"/>
    <col min="4121" max="4352" width="8.09765625" style="493"/>
    <col min="4353" max="4353" width="1.09765625" style="493" customWidth="1"/>
    <col min="4354" max="4354" width="2.19921875" style="493" customWidth="1"/>
    <col min="4355" max="4355" width="8.09765625" style="493"/>
    <col min="4356" max="4356" width="4.69921875" style="493" customWidth="1"/>
    <col min="4357" max="4357" width="2.19921875" style="493" customWidth="1"/>
    <col min="4358" max="4358" width="4.09765625" style="493" customWidth="1"/>
    <col min="4359" max="4359" width="4.5" style="493" customWidth="1"/>
    <col min="4360" max="4360" width="4.19921875" style="493" customWidth="1"/>
    <col min="4361" max="4361" width="2.19921875" style="493" customWidth="1"/>
    <col min="4362" max="4362" width="3.69921875" style="493" customWidth="1"/>
    <col min="4363" max="4363" width="4.19921875" style="493" customWidth="1"/>
    <col min="4364" max="4364" width="4.69921875" style="493" customWidth="1"/>
    <col min="4365" max="4365" width="2.09765625" style="493" customWidth="1"/>
    <col min="4366" max="4366" width="3.69921875" style="493" customWidth="1"/>
    <col min="4367" max="4367" width="4.19921875" style="493" customWidth="1"/>
    <col min="4368" max="4368" width="4.69921875" style="493" customWidth="1"/>
    <col min="4369" max="4369" width="3.69921875" style="493" customWidth="1"/>
    <col min="4370" max="4370" width="4.5" style="493" customWidth="1"/>
    <col min="4371" max="4376" width="5.8984375" style="493" customWidth="1"/>
    <col min="4377" max="4608" width="8.09765625" style="493"/>
    <col min="4609" max="4609" width="1.09765625" style="493" customWidth="1"/>
    <col min="4610" max="4610" width="2.19921875" style="493" customWidth="1"/>
    <col min="4611" max="4611" width="8.09765625" style="493"/>
    <col min="4612" max="4612" width="4.69921875" style="493" customWidth="1"/>
    <col min="4613" max="4613" width="2.19921875" style="493" customWidth="1"/>
    <col min="4614" max="4614" width="4.09765625" style="493" customWidth="1"/>
    <col min="4615" max="4615" width="4.5" style="493" customWidth="1"/>
    <col min="4616" max="4616" width="4.19921875" style="493" customWidth="1"/>
    <col min="4617" max="4617" width="2.19921875" style="493" customWidth="1"/>
    <col min="4618" max="4618" width="3.69921875" style="493" customWidth="1"/>
    <col min="4619" max="4619" width="4.19921875" style="493" customWidth="1"/>
    <col min="4620" max="4620" width="4.69921875" style="493" customWidth="1"/>
    <col min="4621" max="4621" width="2.09765625" style="493" customWidth="1"/>
    <col min="4622" max="4622" width="3.69921875" style="493" customWidth="1"/>
    <col min="4623" max="4623" width="4.19921875" style="493" customWidth="1"/>
    <col min="4624" max="4624" width="4.69921875" style="493" customWidth="1"/>
    <col min="4625" max="4625" width="3.69921875" style="493" customWidth="1"/>
    <col min="4626" max="4626" width="4.5" style="493" customWidth="1"/>
    <col min="4627" max="4632" width="5.8984375" style="493" customWidth="1"/>
    <col min="4633" max="4864" width="8.09765625" style="493"/>
    <col min="4865" max="4865" width="1.09765625" style="493" customWidth="1"/>
    <col min="4866" max="4866" width="2.19921875" style="493" customWidth="1"/>
    <col min="4867" max="4867" width="8.09765625" style="493"/>
    <col min="4868" max="4868" width="4.69921875" style="493" customWidth="1"/>
    <col min="4869" max="4869" width="2.19921875" style="493" customWidth="1"/>
    <col min="4870" max="4870" width="4.09765625" style="493" customWidth="1"/>
    <col min="4871" max="4871" width="4.5" style="493" customWidth="1"/>
    <col min="4872" max="4872" width="4.19921875" style="493" customWidth="1"/>
    <col min="4873" max="4873" width="2.19921875" style="493" customWidth="1"/>
    <col min="4874" max="4874" width="3.69921875" style="493" customWidth="1"/>
    <col min="4875" max="4875" width="4.19921875" style="493" customWidth="1"/>
    <col min="4876" max="4876" width="4.69921875" style="493" customWidth="1"/>
    <col min="4877" max="4877" width="2.09765625" style="493" customWidth="1"/>
    <col min="4878" max="4878" width="3.69921875" style="493" customWidth="1"/>
    <col min="4879" max="4879" width="4.19921875" style="493" customWidth="1"/>
    <col min="4880" max="4880" width="4.69921875" style="493" customWidth="1"/>
    <col min="4881" max="4881" width="3.69921875" style="493" customWidth="1"/>
    <col min="4882" max="4882" width="4.5" style="493" customWidth="1"/>
    <col min="4883" max="4888" width="5.8984375" style="493" customWidth="1"/>
    <col min="4889" max="5120" width="8.09765625" style="493"/>
    <col min="5121" max="5121" width="1.09765625" style="493" customWidth="1"/>
    <col min="5122" max="5122" width="2.19921875" style="493" customWidth="1"/>
    <col min="5123" max="5123" width="8.09765625" style="493"/>
    <col min="5124" max="5124" width="4.69921875" style="493" customWidth="1"/>
    <col min="5125" max="5125" width="2.19921875" style="493" customWidth="1"/>
    <col min="5126" max="5126" width="4.09765625" style="493" customWidth="1"/>
    <col min="5127" max="5127" width="4.5" style="493" customWidth="1"/>
    <col min="5128" max="5128" width="4.19921875" style="493" customWidth="1"/>
    <col min="5129" max="5129" width="2.19921875" style="493" customWidth="1"/>
    <col min="5130" max="5130" width="3.69921875" style="493" customWidth="1"/>
    <col min="5131" max="5131" width="4.19921875" style="493" customWidth="1"/>
    <col min="5132" max="5132" width="4.69921875" style="493" customWidth="1"/>
    <col min="5133" max="5133" width="2.09765625" style="493" customWidth="1"/>
    <col min="5134" max="5134" width="3.69921875" style="493" customWidth="1"/>
    <col min="5135" max="5135" width="4.19921875" style="493" customWidth="1"/>
    <col min="5136" max="5136" width="4.69921875" style="493" customWidth="1"/>
    <col min="5137" max="5137" width="3.69921875" style="493" customWidth="1"/>
    <col min="5138" max="5138" width="4.5" style="493" customWidth="1"/>
    <col min="5139" max="5144" width="5.8984375" style="493" customWidth="1"/>
    <col min="5145" max="5376" width="8.09765625" style="493"/>
    <col min="5377" max="5377" width="1.09765625" style="493" customWidth="1"/>
    <col min="5378" max="5378" width="2.19921875" style="493" customWidth="1"/>
    <col min="5379" max="5379" width="8.09765625" style="493"/>
    <col min="5380" max="5380" width="4.69921875" style="493" customWidth="1"/>
    <col min="5381" max="5381" width="2.19921875" style="493" customWidth="1"/>
    <col min="5382" max="5382" width="4.09765625" style="493" customWidth="1"/>
    <col min="5383" max="5383" width="4.5" style="493" customWidth="1"/>
    <col min="5384" max="5384" width="4.19921875" style="493" customWidth="1"/>
    <col min="5385" max="5385" width="2.19921875" style="493" customWidth="1"/>
    <col min="5386" max="5386" width="3.69921875" style="493" customWidth="1"/>
    <col min="5387" max="5387" width="4.19921875" style="493" customWidth="1"/>
    <col min="5388" max="5388" width="4.69921875" style="493" customWidth="1"/>
    <col min="5389" max="5389" width="2.09765625" style="493" customWidth="1"/>
    <col min="5390" max="5390" width="3.69921875" style="493" customWidth="1"/>
    <col min="5391" max="5391" width="4.19921875" style="493" customWidth="1"/>
    <col min="5392" max="5392" width="4.69921875" style="493" customWidth="1"/>
    <col min="5393" max="5393" width="3.69921875" style="493" customWidth="1"/>
    <col min="5394" max="5394" width="4.5" style="493" customWidth="1"/>
    <col min="5395" max="5400" width="5.8984375" style="493" customWidth="1"/>
    <col min="5401" max="5632" width="8.09765625" style="493"/>
    <col min="5633" max="5633" width="1.09765625" style="493" customWidth="1"/>
    <col min="5634" max="5634" width="2.19921875" style="493" customWidth="1"/>
    <col min="5635" max="5635" width="8.09765625" style="493"/>
    <col min="5636" max="5636" width="4.69921875" style="493" customWidth="1"/>
    <col min="5637" max="5637" width="2.19921875" style="493" customWidth="1"/>
    <col min="5638" max="5638" width="4.09765625" style="493" customWidth="1"/>
    <col min="5639" max="5639" width="4.5" style="493" customWidth="1"/>
    <col min="5640" max="5640" width="4.19921875" style="493" customWidth="1"/>
    <col min="5641" max="5641" width="2.19921875" style="493" customWidth="1"/>
    <col min="5642" max="5642" width="3.69921875" style="493" customWidth="1"/>
    <col min="5643" max="5643" width="4.19921875" style="493" customWidth="1"/>
    <col min="5644" max="5644" width="4.69921875" style="493" customWidth="1"/>
    <col min="5645" max="5645" width="2.09765625" style="493" customWidth="1"/>
    <col min="5646" max="5646" width="3.69921875" style="493" customWidth="1"/>
    <col min="5647" max="5647" width="4.19921875" style="493" customWidth="1"/>
    <col min="5648" max="5648" width="4.69921875" style="493" customWidth="1"/>
    <col min="5649" max="5649" width="3.69921875" style="493" customWidth="1"/>
    <col min="5650" max="5650" width="4.5" style="493" customWidth="1"/>
    <col min="5651" max="5656" width="5.8984375" style="493" customWidth="1"/>
    <col min="5657" max="5888" width="8.09765625" style="493"/>
    <col min="5889" max="5889" width="1.09765625" style="493" customWidth="1"/>
    <col min="5890" max="5890" width="2.19921875" style="493" customWidth="1"/>
    <col min="5891" max="5891" width="8.09765625" style="493"/>
    <col min="5892" max="5892" width="4.69921875" style="493" customWidth="1"/>
    <col min="5893" max="5893" width="2.19921875" style="493" customWidth="1"/>
    <col min="5894" max="5894" width="4.09765625" style="493" customWidth="1"/>
    <col min="5895" max="5895" width="4.5" style="493" customWidth="1"/>
    <col min="5896" max="5896" width="4.19921875" style="493" customWidth="1"/>
    <col min="5897" max="5897" width="2.19921875" style="493" customWidth="1"/>
    <col min="5898" max="5898" width="3.69921875" style="493" customWidth="1"/>
    <col min="5899" max="5899" width="4.19921875" style="493" customWidth="1"/>
    <col min="5900" max="5900" width="4.69921875" style="493" customWidth="1"/>
    <col min="5901" max="5901" width="2.09765625" style="493" customWidth="1"/>
    <col min="5902" max="5902" width="3.69921875" style="493" customWidth="1"/>
    <col min="5903" max="5903" width="4.19921875" style="493" customWidth="1"/>
    <col min="5904" max="5904" width="4.69921875" style="493" customWidth="1"/>
    <col min="5905" max="5905" width="3.69921875" style="493" customWidth="1"/>
    <col min="5906" max="5906" width="4.5" style="493" customWidth="1"/>
    <col min="5907" max="5912" width="5.8984375" style="493" customWidth="1"/>
    <col min="5913" max="6144" width="8.09765625" style="493"/>
    <col min="6145" max="6145" width="1.09765625" style="493" customWidth="1"/>
    <col min="6146" max="6146" width="2.19921875" style="493" customWidth="1"/>
    <col min="6147" max="6147" width="8.09765625" style="493"/>
    <col min="6148" max="6148" width="4.69921875" style="493" customWidth="1"/>
    <col min="6149" max="6149" width="2.19921875" style="493" customWidth="1"/>
    <col min="6150" max="6150" width="4.09765625" style="493" customWidth="1"/>
    <col min="6151" max="6151" width="4.5" style="493" customWidth="1"/>
    <col min="6152" max="6152" width="4.19921875" style="493" customWidth="1"/>
    <col min="6153" max="6153" width="2.19921875" style="493" customWidth="1"/>
    <col min="6154" max="6154" width="3.69921875" style="493" customWidth="1"/>
    <col min="6155" max="6155" width="4.19921875" style="493" customWidth="1"/>
    <col min="6156" max="6156" width="4.69921875" style="493" customWidth="1"/>
    <col min="6157" max="6157" width="2.09765625" style="493" customWidth="1"/>
    <col min="6158" max="6158" width="3.69921875" style="493" customWidth="1"/>
    <col min="6159" max="6159" width="4.19921875" style="493" customWidth="1"/>
    <col min="6160" max="6160" width="4.69921875" style="493" customWidth="1"/>
    <col min="6161" max="6161" width="3.69921875" style="493" customWidth="1"/>
    <col min="6162" max="6162" width="4.5" style="493" customWidth="1"/>
    <col min="6163" max="6168" width="5.8984375" style="493" customWidth="1"/>
    <col min="6169" max="6400" width="8.09765625" style="493"/>
    <col min="6401" max="6401" width="1.09765625" style="493" customWidth="1"/>
    <col min="6402" max="6402" width="2.19921875" style="493" customWidth="1"/>
    <col min="6403" max="6403" width="8.09765625" style="493"/>
    <col min="6404" max="6404" width="4.69921875" style="493" customWidth="1"/>
    <col min="6405" max="6405" width="2.19921875" style="493" customWidth="1"/>
    <col min="6406" max="6406" width="4.09765625" style="493" customWidth="1"/>
    <col min="6407" max="6407" width="4.5" style="493" customWidth="1"/>
    <col min="6408" max="6408" width="4.19921875" style="493" customWidth="1"/>
    <col min="6409" max="6409" width="2.19921875" style="493" customWidth="1"/>
    <col min="6410" max="6410" width="3.69921875" style="493" customWidth="1"/>
    <col min="6411" max="6411" width="4.19921875" style="493" customWidth="1"/>
    <col min="6412" max="6412" width="4.69921875" style="493" customWidth="1"/>
    <col min="6413" max="6413" width="2.09765625" style="493" customWidth="1"/>
    <col min="6414" max="6414" width="3.69921875" style="493" customWidth="1"/>
    <col min="6415" max="6415" width="4.19921875" style="493" customWidth="1"/>
    <col min="6416" max="6416" width="4.69921875" style="493" customWidth="1"/>
    <col min="6417" max="6417" width="3.69921875" style="493" customWidth="1"/>
    <col min="6418" max="6418" width="4.5" style="493" customWidth="1"/>
    <col min="6419" max="6424" width="5.8984375" style="493" customWidth="1"/>
    <col min="6425" max="6656" width="8.09765625" style="493"/>
    <col min="6657" max="6657" width="1.09765625" style="493" customWidth="1"/>
    <col min="6658" max="6658" width="2.19921875" style="493" customWidth="1"/>
    <col min="6659" max="6659" width="8.09765625" style="493"/>
    <col min="6660" max="6660" width="4.69921875" style="493" customWidth="1"/>
    <col min="6661" max="6661" width="2.19921875" style="493" customWidth="1"/>
    <col min="6662" max="6662" width="4.09765625" style="493" customWidth="1"/>
    <col min="6663" max="6663" width="4.5" style="493" customWidth="1"/>
    <col min="6664" max="6664" width="4.19921875" style="493" customWidth="1"/>
    <col min="6665" max="6665" width="2.19921875" style="493" customWidth="1"/>
    <col min="6666" max="6666" width="3.69921875" style="493" customWidth="1"/>
    <col min="6667" max="6667" width="4.19921875" style="493" customWidth="1"/>
    <col min="6668" max="6668" width="4.69921875" style="493" customWidth="1"/>
    <col min="6669" max="6669" width="2.09765625" style="493" customWidth="1"/>
    <col min="6670" max="6670" width="3.69921875" style="493" customWidth="1"/>
    <col min="6671" max="6671" width="4.19921875" style="493" customWidth="1"/>
    <col min="6672" max="6672" width="4.69921875" style="493" customWidth="1"/>
    <col min="6673" max="6673" width="3.69921875" style="493" customWidth="1"/>
    <col min="6674" max="6674" width="4.5" style="493" customWidth="1"/>
    <col min="6675" max="6680" width="5.8984375" style="493" customWidth="1"/>
    <col min="6681" max="6912" width="8.09765625" style="493"/>
    <col min="6913" max="6913" width="1.09765625" style="493" customWidth="1"/>
    <col min="6914" max="6914" width="2.19921875" style="493" customWidth="1"/>
    <col min="6915" max="6915" width="8.09765625" style="493"/>
    <col min="6916" max="6916" width="4.69921875" style="493" customWidth="1"/>
    <col min="6917" max="6917" width="2.19921875" style="493" customWidth="1"/>
    <col min="6918" max="6918" width="4.09765625" style="493" customWidth="1"/>
    <col min="6919" max="6919" width="4.5" style="493" customWidth="1"/>
    <col min="6920" max="6920" width="4.19921875" style="493" customWidth="1"/>
    <col min="6921" max="6921" width="2.19921875" style="493" customWidth="1"/>
    <col min="6922" max="6922" width="3.69921875" style="493" customWidth="1"/>
    <col min="6923" max="6923" width="4.19921875" style="493" customWidth="1"/>
    <col min="6924" max="6924" width="4.69921875" style="493" customWidth="1"/>
    <col min="6925" max="6925" width="2.09765625" style="493" customWidth="1"/>
    <col min="6926" max="6926" width="3.69921875" style="493" customWidth="1"/>
    <col min="6927" max="6927" width="4.19921875" style="493" customWidth="1"/>
    <col min="6928" max="6928" width="4.69921875" style="493" customWidth="1"/>
    <col min="6929" max="6929" width="3.69921875" style="493" customWidth="1"/>
    <col min="6930" max="6930" width="4.5" style="493" customWidth="1"/>
    <col min="6931" max="6936" width="5.8984375" style="493" customWidth="1"/>
    <col min="6937" max="7168" width="8.09765625" style="493"/>
    <col min="7169" max="7169" width="1.09765625" style="493" customWidth="1"/>
    <col min="7170" max="7170" width="2.19921875" style="493" customWidth="1"/>
    <col min="7171" max="7171" width="8.09765625" style="493"/>
    <col min="7172" max="7172" width="4.69921875" style="493" customWidth="1"/>
    <col min="7173" max="7173" width="2.19921875" style="493" customWidth="1"/>
    <col min="7174" max="7174" width="4.09765625" style="493" customWidth="1"/>
    <col min="7175" max="7175" width="4.5" style="493" customWidth="1"/>
    <col min="7176" max="7176" width="4.19921875" style="493" customWidth="1"/>
    <col min="7177" max="7177" width="2.19921875" style="493" customWidth="1"/>
    <col min="7178" max="7178" width="3.69921875" style="493" customWidth="1"/>
    <col min="7179" max="7179" width="4.19921875" style="493" customWidth="1"/>
    <col min="7180" max="7180" width="4.69921875" style="493" customWidth="1"/>
    <col min="7181" max="7181" width="2.09765625" style="493" customWidth="1"/>
    <col min="7182" max="7182" width="3.69921875" style="493" customWidth="1"/>
    <col min="7183" max="7183" width="4.19921875" style="493" customWidth="1"/>
    <col min="7184" max="7184" width="4.69921875" style="493" customWidth="1"/>
    <col min="7185" max="7185" width="3.69921875" style="493" customWidth="1"/>
    <col min="7186" max="7186" width="4.5" style="493" customWidth="1"/>
    <col min="7187" max="7192" width="5.8984375" style="493" customWidth="1"/>
    <col min="7193" max="7424" width="8.09765625" style="493"/>
    <col min="7425" max="7425" width="1.09765625" style="493" customWidth="1"/>
    <col min="7426" max="7426" width="2.19921875" style="493" customWidth="1"/>
    <col min="7427" max="7427" width="8.09765625" style="493"/>
    <col min="7428" max="7428" width="4.69921875" style="493" customWidth="1"/>
    <col min="7429" max="7429" width="2.19921875" style="493" customWidth="1"/>
    <col min="7430" max="7430" width="4.09765625" style="493" customWidth="1"/>
    <col min="7431" max="7431" width="4.5" style="493" customWidth="1"/>
    <col min="7432" max="7432" width="4.19921875" style="493" customWidth="1"/>
    <col min="7433" max="7433" width="2.19921875" style="493" customWidth="1"/>
    <col min="7434" max="7434" width="3.69921875" style="493" customWidth="1"/>
    <col min="7435" max="7435" width="4.19921875" style="493" customWidth="1"/>
    <col min="7436" max="7436" width="4.69921875" style="493" customWidth="1"/>
    <col min="7437" max="7437" width="2.09765625" style="493" customWidth="1"/>
    <col min="7438" max="7438" width="3.69921875" style="493" customWidth="1"/>
    <col min="7439" max="7439" width="4.19921875" style="493" customWidth="1"/>
    <col min="7440" max="7440" width="4.69921875" style="493" customWidth="1"/>
    <col min="7441" max="7441" width="3.69921875" style="493" customWidth="1"/>
    <col min="7442" max="7442" width="4.5" style="493" customWidth="1"/>
    <col min="7443" max="7448" width="5.8984375" style="493" customWidth="1"/>
    <col min="7449" max="7680" width="8.09765625" style="493"/>
    <col min="7681" max="7681" width="1.09765625" style="493" customWidth="1"/>
    <col min="7682" max="7682" width="2.19921875" style="493" customWidth="1"/>
    <col min="7683" max="7683" width="8.09765625" style="493"/>
    <col min="7684" max="7684" width="4.69921875" style="493" customWidth="1"/>
    <col min="7685" max="7685" width="2.19921875" style="493" customWidth="1"/>
    <col min="7686" max="7686" width="4.09765625" style="493" customWidth="1"/>
    <col min="7687" max="7687" width="4.5" style="493" customWidth="1"/>
    <col min="7688" max="7688" width="4.19921875" style="493" customWidth="1"/>
    <col min="7689" max="7689" width="2.19921875" style="493" customWidth="1"/>
    <col min="7690" max="7690" width="3.69921875" style="493" customWidth="1"/>
    <col min="7691" max="7691" width="4.19921875" style="493" customWidth="1"/>
    <col min="7692" max="7692" width="4.69921875" style="493" customWidth="1"/>
    <col min="7693" max="7693" width="2.09765625" style="493" customWidth="1"/>
    <col min="7694" max="7694" width="3.69921875" style="493" customWidth="1"/>
    <col min="7695" max="7695" width="4.19921875" style="493" customWidth="1"/>
    <col min="7696" max="7696" width="4.69921875" style="493" customWidth="1"/>
    <col min="7697" max="7697" width="3.69921875" style="493" customWidth="1"/>
    <col min="7698" max="7698" width="4.5" style="493" customWidth="1"/>
    <col min="7699" max="7704" width="5.8984375" style="493" customWidth="1"/>
    <col min="7705" max="7936" width="8.09765625" style="493"/>
    <col min="7937" max="7937" width="1.09765625" style="493" customWidth="1"/>
    <col min="7938" max="7938" width="2.19921875" style="493" customWidth="1"/>
    <col min="7939" max="7939" width="8.09765625" style="493"/>
    <col min="7940" max="7940" width="4.69921875" style="493" customWidth="1"/>
    <col min="7941" max="7941" width="2.19921875" style="493" customWidth="1"/>
    <col min="7942" max="7942" width="4.09765625" style="493" customWidth="1"/>
    <col min="7943" max="7943" width="4.5" style="493" customWidth="1"/>
    <col min="7944" max="7944" width="4.19921875" style="493" customWidth="1"/>
    <col min="7945" max="7945" width="2.19921875" style="493" customWidth="1"/>
    <col min="7946" max="7946" width="3.69921875" style="493" customWidth="1"/>
    <col min="7947" max="7947" width="4.19921875" style="493" customWidth="1"/>
    <col min="7948" max="7948" width="4.69921875" style="493" customWidth="1"/>
    <col min="7949" max="7949" width="2.09765625" style="493" customWidth="1"/>
    <col min="7950" max="7950" width="3.69921875" style="493" customWidth="1"/>
    <col min="7951" max="7951" width="4.19921875" style="493" customWidth="1"/>
    <col min="7952" max="7952" width="4.69921875" style="493" customWidth="1"/>
    <col min="7953" max="7953" width="3.69921875" style="493" customWidth="1"/>
    <col min="7954" max="7954" width="4.5" style="493" customWidth="1"/>
    <col min="7955" max="7960" width="5.8984375" style="493" customWidth="1"/>
    <col min="7961" max="8192" width="8.09765625" style="493"/>
    <col min="8193" max="8193" width="1.09765625" style="493" customWidth="1"/>
    <col min="8194" max="8194" width="2.19921875" style="493" customWidth="1"/>
    <col min="8195" max="8195" width="8.09765625" style="493"/>
    <col min="8196" max="8196" width="4.69921875" style="493" customWidth="1"/>
    <col min="8197" max="8197" width="2.19921875" style="493" customWidth="1"/>
    <col min="8198" max="8198" width="4.09765625" style="493" customWidth="1"/>
    <col min="8199" max="8199" width="4.5" style="493" customWidth="1"/>
    <col min="8200" max="8200" width="4.19921875" style="493" customWidth="1"/>
    <col min="8201" max="8201" width="2.19921875" style="493" customWidth="1"/>
    <col min="8202" max="8202" width="3.69921875" style="493" customWidth="1"/>
    <col min="8203" max="8203" width="4.19921875" style="493" customWidth="1"/>
    <col min="8204" max="8204" width="4.69921875" style="493" customWidth="1"/>
    <col min="8205" max="8205" width="2.09765625" style="493" customWidth="1"/>
    <col min="8206" max="8206" width="3.69921875" style="493" customWidth="1"/>
    <col min="8207" max="8207" width="4.19921875" style="493" customWidth="1"/>
    <col min="8208" max="8208" width="4.69921875" style="493" customWidth="1"/>
    <col min="8209" max="8209" width="3.69921875" style="493" customWidth="1"/>
    <col min="8210" max="8210" width="4.5" style="493" customWidth="1"/>
    <col min="8211" max="8216" width="5.8984375" style="493" customWidth="1"/>
    <col min="8217" max="8448" width="8.09765625" style="493"/>
    <col min="8449" max="8449" width="1.09765625" style="493" customWidth="1"/>
    <col min="8450" max="8450" width="2.19921875" style="493" customWidth="1"/>
    <col min="8451" max="8451" width="8.09765625" style="493"/>
    <col min="8452" max="8452" width="4.69921875" style="493" customWidth="1"/>
    <col min="8453" max="8453" width="2.19921875" style="493" customWidth="1"/>
    <col min="8454" max="8454" width="4.09765625" style="493" customWidth="1"/>
    <col min="8455" max="8455" width="4.5" style="493" customWidth="1"/>
    <col min="8456" max="8456" width="4.19921875" style="493" customWidth="1"/>
    <col min="8457" max="8457" width="2.19921875" style="493" customWidth="1"/>
    <col min="8458" max="8458" width="3.69921875" style="493" customWidth="1"/>
    <col min="8459" max="8459" width="4.19921875" style="493" customWidth="1"/>
    <col min="8460" max="8460" width="4.69921875" style="493" customWidth="1"/>
    <col min="8461" max="8461" width="2.09765625" style="493" customWidth="1"/>
    <col min="8462" max="8462" width="3.69921875" style="493" customWidth="1"/>
    <col min="8463" max="8463" width="4.19921875" style="493" customWidth="1"/>
    <col min="8464" max="8464" width="4.69921875" style="493" customWidth="1"/>
    <col min="8465" max="8465" width="3.69921875" style="493" customWidth="1"/>
    <col min="8466" max="8466" width="4.5" style="493" customWidth="1"/>
    <col min="8467" max="8472" width="5.8984375" style="493" customWidth="1"/>
    <col min="8473" max="8704" width="8.09765625" style="493"/>
    <col min="8705" max="8705" width="1.09765625" style="493" customWidth="1"/>
    <col min="8706" max="8706" width="2.19921875" style="493" customWidth="1"/>
    <col min="8707" max="8707" width="8.09765625" style="493"/>
    <col min="8708" max="8708" width="4.69921875" style="493" customWidth="1"/>
    <col min="8709" max="8709" width="2.19921875" style="493" customWidth="1"/>
    <col min="8710" max="8710" width="4.09765625" style="493" customWidth="1"/>
    <col min="8711" max="8711" width="4.5" style="493" customWidth="1"/>
    <col min="8712" max="8712" width="4.19921875" style="493" customWidth="1"/>
    <col min="8713" max="8713" width="2.19921875" style="493" customWidth="1"/>
    <col min="8714" max="8714" width="3.69921875" style="493" customWidth="1"/>
    <col min="8715" max="8715" width="4.19921875" style="493" customWidth="1"/>
    <col min="8716" max="8716" width="4.69921875" style="493" customWidth="1"/>
    <col min="8717" max="8717" width="2.09765625" style="493" customWidth="1"/>
    <col min="8718" max="8718" width="3.69921875" style="493" customWidth="1"/>
    <col min="8719" max="8719" width="4.19921875" style="493" customWidth="1"/>
    <col min="8720" max="8720" width="4.69921875" style="493" customWidth="1"/>
    <col min="8721" max="8721" width="3.69921875" style="493" customWidth="1"/>
    <col min="8722" max="8722" width="4.5" style="493" customWidth="1"/>
    <col min="8723" max="8728" width="5.8984375" style="493" customWidth="1"/>
    <col min="8729" max="8960" width="8.09765625" style="493"/>
    <col min="8961" max="8961" width="1.09765625" style="493" customWidth="1"/>
    <col min="8962" max="8962" width="2.19921875" style="493" customWidth="1"/>
    <col min="8963" max="8963" width="8.09765625" style="493"/>
    <col min="8964" max="8964" width="4.69921875" style="493" customWidth="1"/>
    <col min="8965" max="8965" width="2.19921875" style="493" customWidth="1"/>
    <col min="8966" max="8966" width="4.09765625" style="493" customWidth="1"/>
    <col min="8967" max="8967" width="4.5" style="493" customWidth="1"/>
    <col min="8968" max="8968" width="4.19921875" style="493" customWidth="1"/>
    <col min="8969" max="8969" width="2.19921875" style="493" customWidth="1"/>
    <col min="8970" max="8970" width="3.69921875" style="493" customWidth="1"/>
    <col min="8971" max="8971" width="4.19921875" style="493" customWidth="1"/>
    <col min="8972" max="8972" width="4.69921875" style="493" customWidth="1"/>
    <col min="8973" max="8973" width="2.09765625" style="493" customWidth="1"/>
    <col min="8974" max="8974" width="3.69921875" style="493" customWidth="1"/>
    <col min="8975" max="8975" width="4.19921875" style="493" customWidth="1"/>
    <col min="8976" max="8976" width="4.69921875" style="493" customWidth="1"/>
    <col min="8977" max="8977" width="3.69921875" style="493" customWidth="1"/>
    <col min="8978" max="8978" width="4.5" style="493" customWidth="1"/>
    <col min="8979" max="8984" width="5.8984375" style="493" customWidth="1"/>
    <col min="8985" max="9216" width="8.09765625" style="493"/>
    <col min="9217" max="9217" width="1.09765625" style="493" customWidth="1"/>
    <col min="9218" max="9218" width="2.19921875" style="493" customWidth="1"/>
    <col min="9219" max="9219" width="8.09765625" style="493"/>
    <col min="9220" max="9220" width="4.69921875" style="493" customWidth="1"/>
    <col min="9221" max="9221" width="2.19921875" style="493" customWidth="1"/>
    <col min="9222" max="9222" width="4.09765625" style="493" customWidth="1"/>
    <col min="9223" max="9223" width="4.5" style="493" customWidth="1"/>
    <col min="9224" max="9224" width="4.19921875" style="493" customWidth="1"/>
    <col min="9225" max="9225" width="2.19921875" style="493" customWidth="1"/>
    <col min="9226" max="9226" width="3.69921875" style="493" customWidth="1"/>
    <col min="9227" max="9227" width="4.19921875" style="493" customWidth="1"/>
    <col min="9228" max="9228" width="4.69921875" style="493" customWidth="1"/>
    <col min="9229" max="9229" width="2.09765625" style="493" customWidth="1"/>
    <col min="9230" max="9230" width="3.69921875" style="493" customWidth="1"/>
    <col min="9231" max="9231" width="4.19921875" style="493" customWidth="1"/>
    <col min="9232" max="9232" width="4.69921875" style="493" customWidth="1"/>
    <col min="9233" max="9233" width="3.69921875" style="493" customWidth="1"/>
    <col min="9234" max="9234" width="4.5" style="493" customWidth="1"/>
    <col min="9235" max="9240" width="5.8984375" style="493" customWidth="1"/>
    <col min="9241" max="9472" width="8.09765625" style="493"/>
    <col min="9473" max="9473" width="1.09765625" style="493" customWidth="1"/>
    <col min="9474" max="9474" width="2.19921875" style="493" customWidth="1"/>
    <col min="9475" max="9475" width="8.09765625" style="493"/>
    <col min="9476" max="9476" width="4.69921875" style="493" customWidth="1"/>
    <col min="9477" max="9477" width="2.19921875" style="493" customWidth="1"/>
    <col min="9478" max="9478" width="4.09765625" style="493" customWidth="1"/>
    <col min="9479" max="9479" width="4.5" style="493" customWidth="1"/>
    <col min="9480" max="9480" width="4.19921875" style="493" customWidth="1"/>
    <col min="9481" max="9481" width="2.19921875" style="493" customWidth="1"/>
    <col min="9482" max="9482" width="3.69921875" style="493" customWidth="1"/>
    <col min="9483" max="9483" width="4.19921875" style="493" customWidth="1"/>
    <col min="9484" max="9484" width="4.69921875" style="493" customWidth="1"/>
    <col min="9485" max="9485" width="2.09765625" style="493" customWidth="1"/>
    <col min="9486" max="9486" width="3.69921875" style="493" customWidth="1"/>
    <col min="9487" max="9487" width="4.19921875" style="493" customWidth="1"/>
    <col min="9488" max="9488" width="4.69921875" style="493" customWidth="1"/>
    <col min="9489" max="9489" width="3.69921875" style="493" customWidth="1"/>
    <col min="9490" max="9490" width="4.5" style="493" customWidth="1"/>
    <col min="9491" max="9496" width="5.8984375" style="493" customWidth="1"/>
    <col min="9497" max="9728" width="8.09765625" style="493"/>
    <col min="9729" max="9729" width="1.09765625" style="493" customWidth="1"/>
    <col min="9730" max="9730" width="2.19921875" style="493" customWidth="1"/>
    <col min="9731" max="9731" width="8.09765625" style="493"/>
    <col min="9732" max="9732" width="4.69921875" style="493" customWidth="1"/>
    <col min="9733" max="9733" width="2.19921875" style="493" customWidth="1"/>
    <col min="9734" max="9734" width="4.09765625" style="493" customWidth="1"/>
    <col min="9735" max="9735" width="4.5" style="493" customWidth="1"/>
    <col min="9736" max="9736" width="4.19921875" style="493" customWidth="1"/>
    <col min="9737" max="9737" width="2.19921875" style="493" customWidth="1"/>
    <col min="9738" max="9738" width="3.69921875" style="493" customWidth="1"/>
    <col min="9739" max="9739" width="4.19921875" style="493" customWidth="1"/>
    <col min="9740" max="9740" width="4.69921875" style="493" customWidth="1"/>
    <col min="9741" max="9741" width="2.09765625" style="493" customWidth="1"/>
    <col min="9742" max="9742" width="3.69921875" style="493" customWidth="1"/>
    <col min="9743" max="9743" width="4.19921875" style="493" customWidth="1"/>
    <col min="9744" max="9744" width="4.69921875" style="493" customWidth="1"/>
    <col min="9745" max="9745" width="3.69921875" style="493" customWidth="1"/>
    <col min="9746" max="9746" width="4.5" style="493" customWidth="1"/>
    <col min="9747" max="9752" width="5.8984375" style="493" customWidth="1"/>
    <col min="9753" max="9984" width="8.09765625" style="493"/>
    <col min="9985" max="9985" width="1.09765625" style="493" customWidth="1"/>
    <col min="9986" max="9986" width="2.19921875" style="493" customWidth="1"/>
    <col min="9987" max="9987" width="8.09765625" style="493"/>
    <col min="9988" max="9988" width="4.69921875" style="493" customWidth="1"/>
    <col min="9989" max="9989" width="2.19921875" style="493" customWidth="1"/>
    <col min="9990" max="9990" width="4.09765625" style="493" customWidth="1"/>
    <col min="9991" max="9991" width="4.5" style="493" customWidth="1"/>
    <col min="9992" max="9992" width="4.19921875" style="493" customWidth="1"/>
    <col min="9993" max="9993" width="2.19921875" style="493" customWidth="1"/>
    <col min="9994" max="9994" width="3.69921875" style="493" customWidth="1"/>
    <col min="9995" max="9995" width="4.19921875" style="493" customWidth="1"/>
    <col min="9996" max="9996" width="4.69921875" style="493" customWidth="1"/>
    <col min="9997" max="9997" width="2.09765625" style="493" customWidth="1"/>
    <col min="9998" max="9998" width="3.69921875" style="493" customWidth="1"/>
    <col min="9999" max="9999" width="4.19921875" style="493" customWidth="1"/>
    <col min="10000" max="10000" width="4.69921875" style="493" customWidth="1"/>
    <col min="10001" max="10001" width="3.69921875" style="493" customWidth="1"/>
    <col min="10002" max="10002" width="4.5" style="493" customWidth="1"/>
    <col min="10003" max="10008" width="5.8984375" style="493" customWidth="1"/>
    <col min="10009" max="10240" width="8.09765625" style="493"/>
    <col min="10241" max="10241" width="1.09765625" style="493" customWidth="1"/>
    <col min="10242" max="10242" width="2.19921875" style="493" customWidth="1"/>
    <col min="10243" max="10243" width="8.09765625" style="493"/>
    <col min="10244" max="10244" width="4.69921875" style="493" customWidth="1"/>
    <col min="10245" max="10245" width="2.19921875" style="493" customWidth="1"/>
    <col min="10246" max="10246" width="4.09765625" style="493" customWidth="1"/>
    <col min="10247" max="10247" width="4.5" style="493" customWidth="1"/>
    <col min="10248" max="10248" width="4.19921875" style="493" customWidth="1"/>
    <col min="10249" max="10249" width="2.19921875" style="493" customWidth="1"/>
    <col min="10250" max="10250" width="3.69921875" style="493" customWidth="1"/>
    <col min="10251" max="10251" width="4.19921875" style="493" customWidth="1"/>
    <col min="10252" max="10252" width="4.69921875" style="493" customWidth="1"/>
    <col min="10253" max="10253" width="2.09765625" style="493" customWidth="1"/>
    <col min="10254" max="10254" width="3.69921875" style="493" customWidth="1"/>
    <col min="10255" max="10255" width="4.19921875" style="493" customWidth="1"/>
    <col min="10256" max="10256" width="4.69921875" style="493" customWidth="1"/>
    <col min="10257" max="10257" width="3.69921875" style="493" customWidth="1"/>
    <col min="10258" max="10258" width="4.5" style="493" customWidth="1"/>
    <col min="10259" max="10264" width="5.8984375" style="493" customWidth="1"/>
    <col min="10265" max="10496" width="8.09765625" style="493"/>
    <col min="10497" max="10497" width="1.09765625" style="493" customWidth="1"/>
    <col min="10498" max="10498" width="2.19921875" style="493" customWidth="1"/>
    <col min="10499" max="10499" width="8.09765625" style="493"/>
    <col min="10500" max="10500" width="4.69921875" style="493" customWidth="1"/>
    <col min="10501" max="10501" width="2.19921875" style="493" customWidth="1"/>
    <col min="10502" max="10502" width="4.09765625" style="493" customWidth="1"/>
    <col min="10503" max="10503" width="4.5" style="493" customWidth="1"/>
    <col min="10504" max="10504" width="4.19921875" style="493" customWidth="1"/>
    <col min="10505" max="10505" width="2.19921875" style="493" customWidth="1"/>
    <col min="10506" max="10506" width="3.69921875" style="493" customWidth="1"/>
    <col min="10507" max="10507" width="4.19921875" style="493" customWidth="1"/>
    <col min="10508" max="10508" width="4.69921875" style="493" customWidth="1"/>
    <col min="10509" max="10509" width="2.09765625" style="493" customWidth="1"/>
    <col min="10510" max="10510" width="3.69921875" style="493" customWidth="1"/>
    <col min="10511" max="10511" width="4.19921875" style="493" customWidth="1"/>
    <col min="10512" max="10512" width="4.69921875" style="493" customWidth="1"/>
    <col min="10513" max="10513" width="3.69921875" style="493" customWidth="1"/>
    <col min="10514" max="10514" width="4.5" style="493" customWidth="1"/>
    <col min="10515" max="10520" width="5.8984375" style="493" customWidth="1"/>
    <col min="10521" max="10752" width="8.09765625" style="493"/>
    <col min="10753" max="10753" width="1.09765625" style="493" customWidth="1"/>
    <col min="10754" max="10754" width="2.19921875" style="493" customWidth="1"/>
    <col min="10755" max="10755" width="8.09765625" style="493"/>
    <col min="10756" max="10756" width="4.69921875" style="493" customWidth="1"/>
    <col min="10757" max="10757" width="2.19921875" style="493" customWidth="1"/>
    <col min="10758" max="10758" width="4.09765625" style="493" customWidth="1"/>
    <col min="10759" max="10759" width="4.5" style="493" customWidth="1"/>
    <col min="10760" max="10760" width="4.19921875" style="493" customWidth="1"/>
    <col min="10761" max="10761" width="2.19921875" style="493" customWidth="1"/>
    <col min="10762" max="10762" width="3.69921875" style="493" customWidth="1"/>
    <col min="10763" max="10763" width="4.19921875" style="493" customWidth="1"/>
    <col min="10764" max="10764" width="4.69921875" style="493" customWidth="1"/>
    <col min="10765" max="10765" width="2.09765625" style="493" customWidth="1"/>
    <col min="10766" max="10766" width="3.69921875" style="493" customWidth="1"/>
    <col min="10767" max="10767" width="4.19921875" style="493" customWidth="1"/>
    <col min="10768" max="10768" width="4.69921875" style="493" customWidth="1"/>
    <col min="10769" max="10769" width="3.69921875" style="493" customWidth="1"/>
    <col min="10770" max="10770" width="4.5" style="493" customWidth="1"/>
    <col min="10771" max="10776" width="5.8984375" style="493" customWidth="1"/>
    <col min="10777" max="11008" width="8.09765625" style="493"/>
    <col min="11009" max="11009" width="1.09765625" style="493" customWidth="1"/>
    <col min="11010" max="11010" width="2.19921875" style="493" customWidth="1"/>
    <col min="11011" max="11011" width="8.09765625" style="493"/>
    <col min="11012" max="11012" width="4.69921875" style="493" customWidth="1"/>
    <col min="11013" max="11013" width="2.19921875" style="493" customWidth="1"/>
    <col min="11014" max="11014" width="4.09765625" style="493" customWidth="1"/>
    <col min="11015" max="11015" width="4.5" style="493" customWidth="1"/>
    <col min="11016" max="11016" width="4.19921875" style="493" customWidth="1"/>
    <col min="11017" max="11017" width="2.19921875" style="493" customWidth="1"/>
    <col min="11018" max="11018" width="3.69921875" style="493" customWidth="1"/>
    <col min="11019" max="11019" width="4.19921875" style="493" customWidth="1"/>
    <col min="11020" max="11020" width="4.69921875" style="493" customWidth="1"/>
    <col min="11021" max="11021" width="2.09765625" style="493" customWidth="1"/>
    <col min="11022" max="11022" width="3.69921875" style="493" customWidth="1"/>
    <col min="11023" max="11023" width="4.19921875" style="493" customWidth="1"/>
    <col min="11024" max="11024" width="4.69921875" style="493" customWidth="1"/>
    <col min="11025" max="11025" width="3.69921875" style="493" customWidth="1"/>
    <col min="11026" max="11026" width="4.5" style="493" customWidth="1"/>
    <col min="11027" max="11032" width="5.8984375" style="493" customWidth="1"/>
    <col min="11033" max="11264" width="8.09765625" style="493"/>
    <col min="11265" max="11265" width="1.09765625" style="493" customWidth="1"/>
    <col min="11266" max="11266" width="2.19921875" style="493" customWidth="1"/>
    <col min="11267" max="11267" width="8.09765625" style="493"/>
    <col min="11268" max="11268" width="4.69921875" style="493" customWidth="1"/>
    <col min="11269" max="11269" width="2.19921875" style="493" customWidth="1"/>
    <col min="11270" max="11270" width="4.09765625" style="493" customWidth="1"/>
    <col min="11271" max="11271" width="4.5" style="493" customWidth="1"/>
    <col min="11272" max="11272" width="4.19921875" style="493" customWidth="1"/>
    <col min="11273" max="11273" width="2.19921875" style="493" customWidth="1"/>
    <col min="11274" max="11274" width="3.69921875" style="493" customWidth="1"/>
    <col min="11275" max="11275" width="4.19921875" style="493" customWidth="1"/>
    <col min="11276" max="11276" width="4.69921875" style="493" customWidth="1"/>
    <col min="11277" max="11277" width="2.09765625" style="493" customWidth="1"/>
    <col min="11278" max="11278" width="3.69921875" style="493" customWidth="1"/>
    <col min="11279" max="11279" width="4.19921875" style="493" customWidth="1"/>
    <col min="11280" max="11280" width="4.69921875" style="493" customWidth="1"/>
    <col min="11281" max="11281" width="3.69921875" style="493" customWidth="1"/>
    <col min="11282" max="11282" width="4.5" style="493" customWidth="1"/>
    <col min="11283" max="11288" width="5.8984375" style="493" customWidth="1"/>
    <col min="11289" max="11520" width="8.09765625" style="493"/>
    <col min="11521" max="11521" width="1.09765625" style="493" customWidth="1"/>
    <col min="11522" max="11522" width="2.19921875" style="493" customWidth="1"/>
    <col min="11523" max="11523" width="8.09765625" style="493"/>
    <col min="11524" max="11524" width="4.69921875" style="493" customWidth="1"/>
    <col min="11525" max="11525" width="2.19921875" style="493" customWidth="1"/>
    <col min="11526" max="11526" width="4.09765625" style="493" customWidth="1"/>
    <col min="11527" max="11527" width="4.5" style="493" customWidth="1"/>
    <col min="11528" max="11528" width="4.19921875" style="493" customWidth="1"/>
    <col min="11529" max="11529" width="2.19921875" style="493" customWidth="1"/>
    <col min="11530" max="11530" width="3.69921875" style="493" customWidth="1"/>
    <col min="11531" max="11531" width="4.19921875" style="493" customWidth="1"/>
    <col min="11532" max="11532" width="4.69921875" style="493" customWidth="1"/>
    <col min="11533" max="11533" width="2.09765625" style="493" customWidth="1"/>
    <col min="11534" max="11534" width="3.69921875" style="493" customWidth="1"/>
    <col min="11535" max="11535" width="4.19921875" style="493" customWidth="1"/>
    <col min="11536" max="11536" width="4.69921875" style="493" customWidth="1"/>
    <col min="11537" max="11537" width="3.69921875" style="493" customWidth="1"/>
    <col min="11538" max="11538" width="4.5" style="493" customWidth="1"/>
    <col min="11539" max="11544" width="5.8984375" style="493" customWidth="1"/>
    <col min="11545" max="11776" width="8.09765625" style="493"/>
    <col min="11777" max="11777" width="1.09765625" style="493" customWidth="1"/>
    <col min="11778" max="11778" width="2.19921875" style="493" customWidth="1"/>
    <col min="11779" max="11779" width="8.09765625" style="493"/>
    <col min="11780" max="11780" width="4.69921875" style="493" customWidth="1"/>
    <col min="11781" max="11781" width="2.19921875" style="493" customWidth="1"/>
    <col min="11782" max="11782" width="4.09765625" style="493" customWidth="1"/>
    <col min="11783" max="11783" width="4.5" style="493" customWidth="1"/>
    <col min="11784" max="11784" width="4.19921875" style="493" customWidth="1"/>
    <col min="11785" max="11785" width="2.19921875" style="493" customWidth="1"/>
    <col min="11786" max="11786" width="3.69921875" style="493" customWidth="1"/>
    <col min="11787" max="11787" width="4.19921875" style="493" customWidth="1"/>
    <col min="11788" max="11788" width="4.69921875" style="493" customWidth="1"/>
    <col min="11789" max="11789" width="2.09765625" style="493" customWidth="1"/>
    <col min="11790" max="11790" width="3.69921875" style="493" customWidth="1"/>
    <col min="11791" max="11791" width="4.19921875" style="493" customWidth="1"/>
    <col min="11792" max="11792" width="4.69921875" style="493" customWidth="1"/>
    <col min="11793" max="11793" width="3.69921875" style="493" customWidth="1"/>
    <col min="11794" max="11794" width="4.5" style="493" customWidth="1"/>
    <col min="11795" max="11800" width="5.8984375" style="493" customWidth="1"/>
    <col min="11801" max="12032" width="8.09765625" style="493"/>
    <col min="12033" max="12033" width="1.09765625" style="493" customWidth="1"/>
    <col min="12034" max="12034" width="2.19921875" style="493" customWidth="1"/>
    <col min="12035" max="12035" width="8.09765625" style="493"/>
    <col min="12036" max="12036" width="4.69921875" style="493" customWidth="1"/>
    <col min="12037" max="12037" width="2.19921875" style="493" customWidth="1"/>
    <col min="12038" max="12038" width="4.09765625" style="493" customWidth="1"/>
    <col min="12039" max="12039" width="4.5" style="493" customWidth="1"/>
    <col min="12040" max="12040" width="4.19921875" style="493" customWidth="1"/>
    <col min="12041" max="12041" width="2.19921875" style="493" customWidth="1"/>
    <col min="12042" max="12042" width="3.69921875" style="493" customWidth="1"/>
    <col min="12043" max="12043" width="4.19921875" style="493" customWidth="1"/>
    <col min="12044" max="12044" width="4.69921875" style="493" customWidth="1"/>
    <col min="12045" max="12045" width="2.09765625" style="493" customWidth="1"/>
    <col min="12046" max="12046" width="3.69921875" style="493" customWidth="1"/>
    <col min="12047" max="12047" width="4.19921875" style="493" customWidth="1"/>
    <col min="12048" max="12048" width="4.69921875" style="493" customWidth="1"/>
    <col min="12049" max="12049" width="3.69921875" style="493" customWidth="1"/>
    <col min="12050" max="12050" width="4.5" style="493" customWidth="1"/>
    <col min="12051" max="12056" width="5.8984375" style="493" customWidth="1"/>
    <col min="12057" max="12288" width="8.09765625" style="493"/>
    <col min="12289" max="12289" width="1.09765625" style="493" customWidth="1"/>
    <col min="12290" max="12290" width="2.19921875" style="493" customWidth="1"/>
    <col min="12291" max="12291" width="8.09765625" style="493"/>
    <col min="12292" max="12292" width="4.69921875" style="493" customWidth="1"/>
    <col min="12293" max="12293" width="2.19921875" style="493" customWidth="1"/>
    <col min="12294" max="12294" width="4.09765625" style="493" customWidth="1"/>
    <col min="12295" max="12295" width="4.5" style="493" customWidth="1"/>
    <col min="12296" max="12296" width="4.19921875" style="493" customWidth="1"/>
    <col min="12297" max="12297" width="2.19921875" style="493" customWidth="1"/>
    <col min="12298" max="12298" width="3.69921875" style="493" customWidth="1"/>
    <col min="12299" max="12299" width="4.19921875" style="493" customWidth="1"/>
    <col min="12300" max="12300" width="4.69921875" style="493" customWidth="1"/>
    <col min="12301" max="12301" width="2.09765625" style="493" customWidth="1"/>
    <col min="12302" max="12302" width="3.69921875" style="493" customWidth="1"/>
    <col min="12303" max="12303" width="4.19921875" style="493" customWidth="1"/>
    <col min="12304" max="12304" width="4.69921875" style="493" customWidth="1"/>
    <col min="12305" max="12305" width="3.69921875" style="493" customWidth="1"/>
    <col min="12306" max="12306" width="4.5" style="493" customWidth="1"/>
    <col min="12307" max="12312" width="5.8984375" style="493" customWidth="1"/>
    <col min="12313" max="12544" width="8.09765625" style="493"/>
    <col min="12545" max="12545" width="1.09765625" style="493" customWidth="1"/>
    <col min="12546" max="12546" width="2.19921875" style="493" customWidth="1"/>
    <col min="12547" max="12547" width="8.09765625" style="493"/>
    <col min="12548" max="12548" width="4.69921875" style="493" customWidth="1"/>
    <col min="12549" max="12549" width="2.19921875" style="493" customWidth="1"/>
    <col min="12550" max="12550" width="4.09765625" style="493" customWidth="1"/>
    <col min="12551" max="12551" width="4.5" style="493" customWidth="1"/>
    <col min="12552" max="12552" width="4.19921875" style="493" customWidth="1"/>
    <col min="12553" max="12553" width="2.19921875" style="493" customWidth="1"/>
    <col min="12554" max="12554" width="3.69921875" style="493" customWidth="1"/>
    <col min="12555" max="12555" width="4.19921875" style="493" customWidth="1"/>
    <col min="12556" max="12556" width="4.69921875" style="493" customWidth="1"/>
    <col min="12557" max="12557" width="2.09765625" style="493" customWidth="1"/>
    <col min="12558" max="12558" width="3.69921875" style="493" customWidth="1"/>
    <col min="12559" max="12559" width="4.19921875" style="493" customWidth="1"/>
    <col min="12560" max="12560" width="4.69921875" style="493" customWidth="1"/>
    <col min="12561" max="12561" width="3.69921875" style="493" customWidth="1"/>
    <col min="12562" max="12562" width="4.5" style="493" customWidth="1"/>
    <col min="12563" max="12568" width="5.8984375" style="493" customWidth="1"/>
    <col min="12569" max="12800" width="8.09765625" style="493"/>
    <col min="12801" max="12801" width="1.09765625" style="493" customWidth="1"/>
    <col min="12802" max="12802" width="2.19921875" style="493" customWidth="1"/>
    <col min="12803" max="12803" width="8.09765625" style="493"/>
    <col min="12804" max="12804" width="4.69921875" style="493" customWidth="1"/>
    <col min="12805" max="12805" width="2.19921875" style="493" customWidth="1"/>
    <col min="12806" max="12806" width="4.09765625" style="493" customWidth="1"/>
    <col min="12807" max="12807" width="4.5" style="493" customWidth="1"/>
    <col min="12808" max="12808" width="4.19921875" style="493" customWidth="1"/>
    <col min="12809" max="12809" width="2.19921875" style="493" customWidth="1"/>
    <col min="12810" max="12810" width="3.69921875" style="493" customWidth="1"/>
    <col min="12811" max="12811" width="4.19921875" style="493" customWidth="1"/>
    <col min="12812" max="12812" width="4.69921875" style="493" customWidth="1"/>
    <col min="12813" max="12813" width="2.09765625" style="493" customWidth="1"/>
    <col min="12814" max="12814" width="3.69921875" style="493" customWidth="1"/>
    <col min="12815" max="12815" width="4.19921875" style="493" customWidth="1"/>
    <col min="12816" max="12816" width="4.69921875" style="493" customWidth="1"/>
    <col min="12817" max="12817" width="3.69921875" style="493" customWidth="1"/>
    <col min="12818" max="12818" width="4.5" style="493" customWidth="1"/>
    <col min="12819" max="12824" width="5.8984375" style="493" customWidth="1"/>
    <col min="12825" max="13056" width="8.09765625" style="493"/>
    <col min="13057" max="13057" width="1.09765625" style="493" customWidth="1"/>
    <col min="13058" max="13058" width="2.19921875" style="493" customWidth="1"/>
    <col min="13059" max="13059" width="8.09765625" style="493"/>
    <col min="13060" max="13060" width="4.69921875" style="493" customWidth="1"/>
    <col min="13061" max="13061" width="2.19921875" style="493" customWidth="1"/>
    <col min="13062" max="13062" width="4.09765625" style="493" customWidth="1"/>
    <col min="13063" max="13063" width="4.5" style="493" customWidth="1"/>
    <col min="13064" max="13064" width="4.19921875" style="493" customWidth="1"/>
    <col min="13065" max="13065" width="2.19921875" style="493" customWidth="1"/>
    <col min="13066" max="13066" width="3.69921875" style="493" customWidth="1"/>
    <col min="13067" max="13067" width="4.19921875" style="493" customWidth="1"/>
    <col min="13068" max="13068" width="4.69921875" style="493" customWidth="1"/>
    <col min="13069" max="13069" width="2.09765625" style="493" customWidth="1"/>
    <col min="13070" max="13070" width="3.69921875" style="493" customWidth="1"/>
    <col min="13071" max="13071" width="4.19921875" style="493" customWidth="1"/>
    <col min="13072" max="13072" width="4.69921875" style="493" customWidth="1"/>
    <col min="13073" max="13073" width="3.69921875" style="493" customWidth="1"/>
    <col min="13074" max="13074" width="4.5" style="493" customWidth="1"/>
    <col min="13075" max="13080" width="5.8984375" style="493" customWidth="1"/>
    <col min="13081" max="13312" width="8.09765625" style="493"/>
    <col min="13313" max="13313" width="1.09765625" style="493" customWidth="1"/>
    <col min="13314" max="13314" width="2.19921875" style="493" customWidth="1"/>
    <col min="13315" max="13315" width="8.09765625" style="493"/>
    <col min="13316" max="13316" width="4.69921875" style="493" customWidth="1"/>
    <col min="13317" max="13317" width="2.19921875" style="493" customWidth="1"/>
    <col min="13318" max="13318" width="4.09765625" style="493" customWidth="1"/>
    <col min="13319" max="13319" width="4.5" style="493" customWidth="1"/>
    <col min="13320" max="13320" width="4.19921875" style="493" customWidth="1"/>
    <col min="13321" max="13321" width="2.19921875" style="493" customWidth="1"/>
    <col min="13322" max="13322" width="3.69921875" style="493" customWidth="1"/>
    <col min="13323" max="13323" width="4.19921875" style="493" customWidth="1"/>
    <col min="13324" max="13324" width="4.69921875" style="493" customWidth="1"/>
    <col min="13325" max="13325" width="2.09765625" style="493" customWidth="1"/>
    <col min="13326" max="13326" width="3.69921875" style="493" customWidth="1"/>
    <col min="13327" max="13327" width="4.19921875" style="493" customWidth="1"/>
    <col min="13328" max="13328" width="4.69921875" style="493" customWidth="1"/>
    <col min="13329" max="13329" width="3.69921875" style="493" customWidth="1"/>
    <col min="13330" max="13330" width="4.5" style="493" customWidth="1"/>
    <col min="13331" max="13336" width="5.8984375" style="493" customWidth="1"/>
    <col min="13337" max="13568" width="8.09765625" style="493"/>
    <col min="13569" max="13569" width="1.09765625" style="493" customWidth="1"/>
    <col min="13570" max="13570" width="2.19921875" style="493" customWidth="1"/>
    <col min="13571" max="13571" width="8.09765625" style="493"/>
    <col min="13572" max="13572" width="4.69921875" style="493" customWidth="1"/>
    <col min="13573" max="13573" width="2.19921875" style="493" customWidth="1"/>
    <col min="13574" max="13574" width="4.09765625" style="493" customWidth="1"/>
    <col min="13575" max="13575" width="4.5" style="493" customWidth="1"/>
    <col min="13576" max="13576" width="4.19921875" style="493" customWidth="1"/>
    <col min="13577" max="13577" width="2.19921875" style="493" customWidth="1"/>
    <col min="13578" max="13578" width="3.69921875" style="493" customWidth="1"/>
    <col min="13579" max="13579" width="4.19921875" style="493" customWidth="1"/>
    <col min="13580" max="13580" width="4.69921875" style="493" customWidth="1"/>
    <col min="13581" max="13581" width="2.09765625" style="493" customWidth="1"/>
    <col min="13582" max="13582" width="3.69921875" style="493" customWidth="1"/>
    <col min="13583" max="13583" width="4.19921875" style="493" customWidth="1"/>
    <col min="13584" max="13584" width="4.69921875" style="493" customWidth="1"/>
    <col min="13585" max="13585" width="3.69921875" style="493" customWidth="1"/>
    <col min="13586" max="13586" width="4.5" style="493" customWidth="1"/>
    <col min="13587" max="13592" width="5.8984375" style="493" customWidth="1"/>
    <col min="13593" max="13824" width="8.09765625" style="493"/>
    <col min="13825" max="13825" width="1.09765625" style="493" customWidth="1"/>
    <col min="13826" max="13826" width="2.19921875" style="493" customWidth="1"/>
    <col min="13827" max="13827" width="8.09765625" style="493"/>
    <col min="13828" max="13828" width="4.69921875" style="493" customWidth="1"/>
    <col min="13829" max="13829" width="2.19921875" style="493" customWidth="1"/>
    <col min="13830" max="13830" width="4.09765625" style="493" customWidth="1"/>
    <col min="13831" max="13831" width="4.5" style="493" customWidth="1"/>
    <col min="13832" max="13832" width="4.19921875" style="493" customWidth="1"/>
    <col min="13833" max="13833" width="2.19921875" style="493" customWidth="1"/>
    <col min="13834" max="13834" width="3.69921875" style="493" customWidth="1"/>
    <col min="13835" max="13835" width="4.19921875" style="493" customWidth="1"/>
    <col min="13836" max="13836" width="4.69921875" style="493" customWidth="1"/>
    <col min="13837" max="13837" width="2.09765625" style="493" customWidth="1"/>
    <col min="13838" max="13838" width="3.69921875" style="493" customWidth="1"/>
    <col min="13839" max="13839" width="4.19921875" style="493" customWidth="1"/>
    <col min="13840" max="13840" width="4.69921875" style="493" customWidth="1"/>
    <col min="13841" max="13841" width="3.69921875" style="493" customWidth="1"/>
    <col min="13842" max="13842" width="4.5" style="493" customWidth="1"/>
    <col min="13843" max="13848" width="5.8984375" style="493" customWidth="1"/>
    <col min="13849" max="14080" width="8.09765625" style="493"/>
    <col min="14081" max="14081" width="1.09765625" style="493" customWidth="1"/>
    <col min="14082" max="14082" width="2.19921875" style="493" customWidth="1"/>
    <col min="14083" max="14083" width="8.09765625" style="493"/>
    <col min="14084" max="14084" width="4.69921875" style="493" customWidth="1"/>
    <col min="14085" max="14085" width="2.19921875" style="493" customWidth="1"/>
    <col min="14086" max="14086" width="4.09765625" style="493" customWidth="1"/>
    <col min="14087" max="14087" width="4.5" style="493" customWidth="1"/>
    <col min="14088" max="14088" width="4.19921875" style="493" customWidth="1"/>
    <col min="14089" max="14089" width="2.19921875" style="493" customWidth="1"/>
    <col min="14090" max="14090" width="3.69921875" style="493" customWidth="1"/>
    <col min="14091" max="14091" width="4.19921875" style="493" customWidth="1"/>
    <col min="14092" max="14092" width="4.69921875" style="493" customWidth="1"/>
    <col min="14093" max="14093" width="2.09765625" style="493" customWidth="1"/>
    <col min="14094" max="14094" width="3.69921875" style="493" customWidth="1"/>
    <col min="14095" max="14095" width="4.19921875" style="493" customWidth="1"/>
    <col min="14096" max="14096" width="4.69921875" style="493" customWidth="1"/>
    <col min="14097" max="14097" width="3.69921875" style="493" customWidth="1"/>
    <col min="14098" max="14098" width="4.5" style="493" customWidth="1"/>
    <col min="14099" max="14104" width="5.8984375" style="493" customWidth="1"/>
    <col min="14105" max="14336" width="8.09765625" style="493"/>
    <col min="14337" max="14337" width="1.09765625" style="493" customWidth="1"/>
    <col min="14338" max="14338" width="2.19921875" style="493" customWidth="1"/>
    <col min="14339" max="14339" width="8.09765625" style="493"/>
    <col min="14340" max="14340" width="4.69921875" style="493" customWidth="1"/>
    <col min="14341" max="14341" width="2.19921875" style="493" customWidth="1"/>
    <col min="14342" max="14342" width="4.09765625" style="493" customWidth="1"/>
    <col min="14343" max="14343" width="4.5" style="493" customWidth="1"/>
    <col min="14344" max="14344" width="4.19921875" style="493" customWidth="1"/>
    <col min="14345" max="14345" width="2.19921875" style="493" customWidth="1"/>
    <col min="14346" max="14346" width="3.69921875" style="493" customWidth="1"/>
    <col min="14347" max="14347" width="4.19921875" style="493" customWidth="1"/>
    <col min="14348" max="14348" width="4.69921875" style="493" customWidth="1"/>
    <col min="14349" max="14349" width="2.09765625" style="493" customWidth="1"/>
    <col min="14350" max="14350" width="3.69921875" style="493" customWidth="1"/>
    <col min="14351" max="14351" width="4.19921875" style="493" customWidth="1"/>
    <col min="14352" max="14352" width="4.69921875" style="493" customWidth="1"/>
    <col min="14353" max="14353" width="3.69921875" style="493" customWidth="1"/>
    <col min="14354" max="14354" width="4.5" style="493" customWidth="1"/>
    <col min="14355" max="14360" width="5.8984375" style="493" customWidth="1"/>
    <col min="14361" max="14592" width="8.09765625" style="493"/>
    <col min="14593" max="14593" width="1.09765625" style="493" customWidth="1"/>
    <col min="14594" max="14594" width="2.19921875" style="493" customWidth="1"/>
    <col min="14595" max="14595" width="8.09765625" style="493"/>
    <col min="14596" max="14596" width="4.69921875" style="493" customWidth="1"/>
    <col min="14597" max="14597" width="2.19921875" style="493" customWidth="1"/>
    <col min="14598" max="14598" width="4.09765625" style="493" customWidth="1"/>
    <col min="14599" max="14599" width="4.5" style="493" customWidth="1"/>
    <col min="14600" max="14600" width="4.19921875" style="493" customWidth="1"/>
    <col min="14601" max="14601" width="2.19921875" style="493" customWidth="1"/>
    <col min="14602" max="14602" width="3.69921875" style="493" customWidth="1"/>
    <col min="14603" max="14603" width="4.19921875" style="493" customWidth="1"/>
    <col min="14604" max="14604" width="4.69921875" style="493" customWidth="1"/>
    <col min="14605" max="14605" width="2.09765625" style="493" customWidth="1"/>
    <col min="14606" max="14606" width="3.69921875" style="493" customWidth="1"/>
    <col min="14607" max="14607" width="4.19921875" style="493" customWidth="1"/>
    <col min="14608" max="14608" width="4.69921875" style="493" customWidth="1"/>
    <col min="14609" max="14609" width="3.69921875" style="493" customWidth="1"/>
    <col min="14610" max="14610" width="4.5" style="493" customWidth="1"/>
    <col min="14611" max="14616" width="5.8984375" style="493" customWidth="1"/>
    <col min="14617" max="14848" width="8.09765625" style="493"/>
    <col min="14849" max="14849" width="1.09765625" style="493" customWidth="1"/>
    <col min="14850" max="14850" width="2.19921875" style="493" customWidth="1"/>
    <col min="14851" max="14851" width="8.09765625" style="493"/>
    <col min="14852" max="14852" width="4.69921875" style="493" customWidth="1"/>
    <col min="14853" max="14853" width="2.19921875" style="493" customWidth="1"/>
    <col min="14854" max="14854" width="4.09765625" style="493" customWidth="1"/>
    <col min="14855" max="14855" width="4.5" style="493" customWidth="1"/>
    <col min="14856" max="14856" width="4.19921875" style="493" customWidth="1"/>
    <col min="14857" max="14857" width="2.19921875" style="493" customWidth="1"/>
    <col min="14858" max="14858" width="3.69921875" style="493" customWidth="1"/>
    <col min="14859" max="14859" width="4.19921875" style="493" customWidth="1"/>
    <col min="14860" max="14860" width="4.69921875" style="493" customWidth="1"/>
    <col min="14861" max="14861" width="2.09765625" style="493" customWidth="1"/>
    <col min="14862" max="14862" width="3.69921875" style="493" customWidth="1"/>
    <col min="14863" max="14863" width="4.19921875" style="493" customWidth="1"/>
    <col min="14864" max="14864" width="4.69921875" style="493" customWidth="1"/>
    <col min="14865" max="14865" width="3.69921875" style="493" customWidth="1"/>
    <col min="14866" max="14866" width="4.5" style="493" customWidth="1"/>
    <col min="14867" max="14872" width="5.8984375" style="493" customWidth="1"/>
    <col min="14873" max="15104" width="8.09765625" style="493"/>
    <col min="15105" max="15105" width="1.09765625" style="493" customWidth="1"/>
    <col min="15106" max="15106" width="2.19921875" style="493" customWidth="1"/>
    <col min="15107" max="15107" width="8.09765625" style="493"/>
    <col min="15108" max="15108" width="4.69921875" style="493" customWidth="1"/>
    <col min="15109" max="15109" width="2.19921875" style="493" customWidth="1"/>
    <col min="15110" max="15110" width="4.09765625" style="493" customWidth="1"/>
    <col min="15111" max="15111" width="4.5" style="493" customWidth="1"/>
    <col min="15112" max="15112" width="4.19921875" style="493" customWidth="1"/>
    <col min="15113" max="15113" width="2.19921875" style="493" customWidth="1"/>
    <col min="15114" max="15114" width="3.69921875" style="493" customWidth="1"/>
    <col min="15115" max="15115" width="4.19921875" style="493" customWidth="1"/>
    <col min="15116" max="15116" width="4.69921875" style="493" customWidth="1"/>
    <col min="15117" max="15117" width="2.09765625" style="493" customWidth="1"/>
    <col min="15118" max="15118" width="3.69921875" style="493" customWidth="1"/>
    <col min="15119" max="15119" width="4.19921875" style="493" customWidth="1"/>
    <col min="15120" max="15120" width="4.69921875" style="493" customWidth="1"/>
    <col min="15121" max="15121" width="3.69921875" style="493" customWidth="1"/>
    <col min="15122" max="15122" width="4.5" style="493" customWidth="1"/>
    <col min="15123" max="15128" width="5.8984375" style="493" customWidth="1"/>
    <col min="15129" max="15360" width="8.09765625" style="493"/>
    <col min="15361" max="15361" width="1.09765625" style="493" customWidth="1"/>
    <col min="15362" max="15362" width="2.19921875" style="493" customWidth="1"/>
    <col min="15363" max="15363" width="8.09765625" style="493"/>
    <col min="15364" max="15364" width="4.69921875" style="493" customWidth="1"/>
    <col min="15365" max="15365" width="2.19921875" style="493" customWidth="1"/>
    <col min="15366" max="15366" width="4.09765625" style="493" customWidth="1"/>
    <col min="15367" max="15367" width="4.5" style="493" customWidth="1"/>
    <col min="15368" max="15368" width="4.19921875" style="493" customWidth="1"/>
    <col min="15369" max="15369" width="2.19921875" style="493" customWidth="1"/>
    <col min="15370" max="15370" width="3.69921875" style="493" customWidth="1"/>
    <col min="15371" max="15371" width="4.19921875" style="493" customWidth="1"/>
    <col min="15372" max="15372" width="4.69921875" style="493" customWidth="1"/>
    <col min="15373" max="15373" width="2.09765625" style="493" customWidth="1"/>
    <col min="15374" max="15374" width="3.69921875" style="493" customWidth="1"/>
    <col min="15375" max="15375" width="4.19921875" style="493" customWidth="1"/>
    <col min="15376" max="15376" width="4.69921875" style="493" customWidth="1"/>
    <col min="15377" max="15377" width="3.69921875" style="493" customWidth="1"/>
    <col min="15378" max="15378" width="4.5" style="493" customWidth="1"/>
    <col min="15379" max="15384" width="5.8984375" style="493" customWidth="1"/>
    <col min="15385" max="15616" width="8.09765625" style="493"/>
    <col min="15617" max="15617" width="1.09765625" style="493" customWidth="1"/>
    <col min="15618" max="15618" width="2.19921875" style="493" customWidth="1"/>
    <col min="15619" max="15619" width="8.09765625" style="493"/>
    <col min="15620" max="15620" width="4.69921875" style="493" customWidth="1"/>
    <col min="15621" max="15621" width="2.19921875" style="493" customWidth="1"/>
    <col min="15622" max="15622" width="4.09765625" style="493" customWidth="1"/>
    <col min="15623" max="15623" width="4.5" style="493" customWidth="1"/>
    <col min="15624" max="15624" width="4.19921875" style="493" customWidth="1"/>
    <col min="15625" max="15625" width="2.19921875" style="493" customWidth="1"/>
    <col min="15626" max="15626" width="3.69921875" style="493" customWidth="1"/>
    <col min="15627" max="15627" width="4.19921875" style="493" customWidth="1"/>
    <col min="15628" max="15628" width="4.69921875" style="493" customWidth="1"/>
    <col min="15629" max="15629" width="2.09765625" style="493" customWidth="1"/>
    <col min="15630" max="15630" width="3.69921875" style="493" customWidth="1"/>
    <col min="15631" max="15631" width="4.19921875" style="493" customWidth="1"/>
    <col min="15632" max="15632" width="4.69921875" style="493" customWidth="1"/>
    <col min="15633" max="15633" width="3.69921875" style="493" customWidth="1"/>
    <col min="15634" max="15634" width="4.5" style="493" customWidth="1"/>
    <col min="15635" max="15640" width="5.8984375" style="493" customWidth="1"/>
    <col min="15641" max="15872" width="8.09765625" style="493"/>
    <col min="15873" max="15873" width="1.09765625" style="493" customWidth="1"/>
    <col min="15874" max="15874" width="2.19921875" style="493" customWidth="1"/>
    <col min="15875" max="15875" width="8.09765625" style="493"/>
    <col min="15876" max="15876" width="4.69921875" style="493" customWidth="1"/>
    <col min="15877" max="15877" width="2.19921875" style="493" customWidth="1"/>
    <col min="15878" max="15878" width="4.09765625" style="493" customWidth="1"/>
    <col min="15879" max="15879" width="4.5" style="493" customWidth="1"/>
    <col min="15880" max="15880" width="4.19921875" style="493" customWidth="1"/>
    <col min="15881" max="15881" width="2.19921875" style="493" customWidth="1"/>
    <col min="15882" max="15882" width="3.69921875" style="493" customWidth="1"/>
    <col min="15883" max="15883" width="4.19921875" style="493" customWidth="1"/>
    <col min="15884" max="15884" width="4.69921875" style="493" customWidth="1"/>
    <col min="15885" max="15885" width="2.09765625" style="493" customWidth="1"/>
    <col min="15886" max="15886" width="3.69921875" style="493" customWidth="1"/>
    <col min="15887" max="15887" width="4.19921875" style="493" customWidth="1"/>
    <col min="15888" max="15888" width="4.69921875" style="493" customWidth="1"/>
    <col min="15889" max="15889" width="3.69921875" style="493" customWidth="1"/>
    <col min="15890" max="15890" width="4.5" style="493" customWidth="1"/>
    <col min="15891" max="15896" width="5.8984375" style="493" customWidth="1"/>
    <col min="15897" max="16128" width="8.09765625" style="493"/>
    <col min="16129" max="16129" width="1.09765625" style="493" customWidth="1"/>
    <col min="16130" max="16130" width="2.19921875" style="493" customWidth="1"/>
    <col min="16131" max="16131" width="8.09765625" style="493"/>
    <col min="16132" max="16132" width="4.69921875" style="493" customWidth="1"/>
    <col min="16133" max="16133" width="2.19921875" style="493" customWidth="1"/>
    <col min="16134" max="16134" width="4.09765625" style="493" customWidth="1"/>
    <col min="16135" max="16135" width="4.5" style="493" customWidth="1"/>
    <col min="16136" max="16136" width="4.19921875" style="493" customWidth="1"/>
    <col min="16137" max="16137" width="2.19921875" style="493" customWidth="1"/>
    <col min="16138" max="16138" width="3.69921875" style="493" customWidth="1"/>
    <col min="16139" max="16139" width="4.19921875" style="493" customWidth="1"/>
    <col min="16140" max="16140" width="4.69921875" style="493" customWidth="1"/>
    <col min="16141" max="16141" width="2.09765625" style="493" customWidth="1"/>
    <col min="16142" max="16142" width="3.69921875" style="493" customWidth="1"/>
    <col min="16143" max="16143" width="4.19921875" style="493" customWidth="1"/>
    <col min="16144" max="16144" width="4.69921875" style="493" customWidth="1"/>
    <col min="16145" max="16145" width="3.69921875" style="493" customWidth="1"/>
    <col min="16146" max="16146" width="4.5" style="493" customWidth="1"/>
    <col min="16147" max="16152" width="5.8984375" style="493" customWidth="1"/>
    <col min="16153" max="16384" width="8.09765625" style="493"/>
  </cols>
  <sheetData>
    <row r="1" spans="1:18">
      <c r="A1" s="493" t="s">
        <v>556</v>
      </c>
      <c r="B1" s="494"/>
      <c r="O1" s="495" t="s">
        <v>557</v>
      </c>
    </row>
    <row r="2" spans="1:18" ht="24.75" customHeight="1">
      <c r="A2" s="1824" t="s">
        <v>558</v>
      </c>
      <c r="B2" s="1824"/>
      <c r="C2" s="1824"/>
      <c r="D2" s="1824"/>
      <c r="E2" s="1824"/>
      <c r="F2" s="1824"/>
      <c r="G2" s="1824"/>
      <c r="H2" s="1824"/>
      <c r="I2" s="1824"/>
      <c r="J2" s="1824"/>
      <c r="K2" s="1824"/>
      <c r="L2" s="1824"/>
      <c r="M2" s="1824"/>
      <c r="N2" s="1824"/>
      <c r="O2" s="1824"/>
      <c r="P2" s="1824"/>
      <c r="Q2" s="1824"/>
      <c r="R2" s="1824"/>
    </row>
    <row r="3" spans="1:18" ht="10.5" customHeight="1">
      <c r="M3" s="496" t="s">
        <v>559</v>
      </c>
    </row>
    <row r="4" spans="1:18" ht="26.25" customHeight="1">
      <c r="A4" s="1825" t="s">
        <v>560</v>
      </c>
      <c r="B4" s="1826"/>
      <c r="C4" s="1826"/>
      <c r="D4" s="1826"/>
      <c r="E4" s="1826"/>
      <c r="F4" s="1826"/>
      <c r="G4" s="1826"/>
      <c r="H4" s="1826"/>
      <c r="I4" s="1827"/>
      <c r="J4" s="1828"/>
      <c r="K4" s="1828"/>
      <c r="L4" s="1828"/>
      <c r="M4" s="1828"/>
      <c r="N4" s="1828"/>
      <c r="O4" s="1828"/>
      <c r="P4" s="1828"/>
      <c r="Q4" s="1829"/>
    </row>
    <row r="5" spans="1:18" ht="26.25" customHeight="1">
      <c r="A5" s="1830" t="s">
        <v>561</v>
      </c>
      <c r="B5" s="1831"/>
      <c r="C5" s="1831"/>
      <c r="D5" s="1831"/>
      <c r="E5" s="1831"/>
      <c r="F5" s="1831"/>
      <c r="G5" s="1831"/>
      <c r="H5" s="1832"/>
      <c r="I5" s="1833"/>
      <c r="J5" s="1834"/>
      <c r="K5" s="1834"/>
      <c r="L5" s="497" t="s">
        <v>377</v>
      </c>
    </row>
    <row r="6" spans="1:18">
      <c r="A6" s="498"/>
      <c r="B6" s="498"/>
      <c r="C6" s="498"/>
      <c r="D6" s="498"/>
      <c r="E6" s="498"/>
      <c r="F6" s="498"/>
      <c r="G6" s="498"/>
      <c r="H6" s="498"/>
      <c r="I6" s="499"/>
      <c r="J6" s="498"/>
      <c r="K6" s="498"/>
      <c r="L6" s="498"/>
      <c r="N6" s="498"/>
      <c r="O6" s="498"/>
      <c r="P6" s="498"/>
    </row>
    <row r="7" spans="1:18" ht="42" customHeight="1">
      <c r="A7" s="498"/>
      <c r="B7" s="1835"/>
      <c r="C7" s="1836"/>
      <c r="D7" s="1837"/>
      <c r="E7" s="1838" t="s">
        <v>562</v>
      </c>
      <c r="F7" s="1839"/>
      <c r="G7" s="1839"/>
      <c r="H7" s="1840"/>
      <c r="I7" s="1841" t="s">
        <v>563</v>
      </c>
      <c r="J7" s="1842"/>
      <c r="K7" s="1842"/>
      <c r="L7" s="1843"/>
      <c r="M7" s="498"/>
      <c r="N7" s="498"/>
      <c r="O7" s="498"/>
      <c r="P7" s="498"/>
    </row>
    <row r="8" spans="1:18" ht="21" customHeight="1">
      <c r="A8" s="498"/>
      <c r="B8" s="1846"/>
      <c r="C8" s="1847"/>
      <c r="D8" s="500" t="s">
        <v>564</v>
      </c>
      <c r="E8" s="1844"/>
      <c r="F8" s="1845"/>
      <c r="G8" s="1845"/>
      <c r="H8" s="501" t="s">
        <v>565</v>
      </c>
      <c r="I8" s="1844"/>
      <c r="J8" s="1845"/>
      <c r="K8" s="1845"/>
      <c r="L8" s="501" t="s">
        <v>565</v>
      </c>
      <c r="M8" s="498"/>
      <c r="N8" s="498"/>
      <c r="O8" s="498"/>
      <c r="P8" s="498"/>
    </row>
    <row r="9" spans="1:18" ht="21" customHeight="1">
      <c r="A9" s="498"/>
      <c r="B9" s="502"/>
      <c r="C9" s="503"/>
      <c r="D9" s="500" t="s">
        <v>566</v>
      </c>
      <c r="E9" s="1844"/>
      <c r="F9" s="1845"/>
      <c r="G9" s="1845"/>
      <c r="H9" s="501" t="s">
        <v>565</v>
      </c>
      <c r="I9" s="1844"/>
      <c r="J9" s="1845"/>
      <c r="K9" s="1845"/>
      <c r="L9" s="501" t="s">
        <v>565</v>
      </c>
      <c r="M9" s="498"/>
      <c r="N9" s="504"/>
      <c r="O9" s="504"/>
      <c r="P9" s="504"/>
    </row>
    <row r="10" spans="1:18" ht="21" customHeight="1">
      <c r="A10" s="498"/>
      <c r="B10" s="502"/>
      <c r="C10" s="503"/>
      <c r="D10" s="500" t="s">
        <v>567</v>
      </c>
      <c r="E10" s="1844"/>
      <c r="F10" s="1845"/>
      <c r="G10" s="1845"/>
      <c r="H10" s="501" t="s">
        <v>565</v>
      </c>
      <c r="I10" s="1844"/>
      <c r="J10" s="1845"/>
      <c r="K10" s="1845"/>
      <c r="L10" s="501" t="s">
        <v>565</v>
      </c>
      <c r="M10" s="498"/>
      <c r="N10" s="498"/>
      <c r="O10" s="498"/>
      <c r="P10" s="498"/>
    </row>
    <row r="11" spans="1:18" ht="21" customHeight="1">
      <c r="A11" s="498"/>
      <c r="B11" s="502"/>
      <c r="C11" s="503"/>
      <c r="D11" s="500" t="s">
        <v>568</v>
      </c>
      <c r="E11" s="1844"/>
      <c r="F11" s="1845"/>
      <c r="G11" s="1845"/>
      <c r="H11" s="501" t="s">
        <v>565</v>
      </c>
      <c r="I11" s="1844"/>
      <c r="J11" s="1845"/>
      <c r="K11" s="1845"/>
      <c r="L11" s="501" t="s">
        <v>565</v>
      </c>
      <c r="M11" s="498"/>
      <c r="N11" s="498"/>
      <c r="O11" s="498"/>
      <c r="P11" s="498"/>
    </row>
    <row r="12" spans="1:18" ht="21" customHeight="1">
      <c r="A12" s="498"/>
      <c r="B12" s="502"/>
      <c r="C12" s="503"/>
      <c r="D12" s="500" t="s">
        <v>569</v>
      </c>
      <c r="E12" s="1844"/>
      <c r="F12" s="1845"/>
      <c r="G12" s="1845"/>
      <c r="H12" s="501" t="s">
        <v>565</v>
      </c>
      <c r="I12" s="1844"/>
      <c r="J12" s="1845"/>
      <c r="K12" s="1845"/>
      <c r="L12" s="501" t="s">
        <v>565</v>
      </c>
      <c r="M12" s="498"/>
      <c r="N12" s="498"/>
      <c r="O12" s="498"/>
      <c r="P12" s="498"/>
    </row>
    <row r="13" spans="1:18" ht="21" customHeight="1">
      <c r="A13" s="498"/>
      <c r="B13" s="502"/>
      <c r="C13" s="503"/>
      <c r="D13" s="500" t="s">
        <v>570</v>
      </c>
      <c r="E13" s="1844"/>
      <c r="F13" s="1845"/>
      <c r="G13" s="1845"/>
      <c r="H13" s="501" t="s">
        <v>565</v>
      </c>
      <c r="I13" s="1844"/>
      <c r="J13" s="1845"/>
      <c r="K13" s="1845"/>
      <c r="L13" s="501" t="s">
        <v>565</v>
      </c>
      <c r="M13" s="498"/>
      <c r="N13" s="498"/>
      <c r="O13" s="498"/>
      <c r="P13" s="498"/>
    </row>
    <row r="14" spans="1:18" ht="21" customHeight="1">
      <c r="A14" s="498"/>
      <c r="B14" s="502"/>
      <c r="C14" s="503"/>
      <c r="D14" s="500" t="s">
        <v>571</v>
      </c>
      <c r="E14" s="1844"/>
      <c r="F14" s="1845"/>
      <c r="G14" s="1845"/>
      <c r="H14" s="501" t="s">
        <v>565</v>
      </c>
      <c r="I14" s="1844"/>
      <c r="J14" s="1845"/>
      <c r="K14" s="1845"/>
      <c r="L14" s="501" t="s">
        <v>565</v>
      </c>
      <c r="M14" s="498"/>
      <c r="N14" s="498"/>
      <c r="O14" s="498"/>
      <c r="P14" s="498"/>
    </row>
    <row r="15" spans="1:18" ht="21" customHeight="1">
      <c r="A15" s="498"/>
      <c r="B15" s="502"/>
      <c r="C15" s="503"/>
      <c r="D15" s="500" t="s">
        <v>572</v>
      </c>
      <c r="E15" s="1844"/>
      <c r="F15" s="1845"/>
      <c r="G15" s="1845"/>
      <c r="H15" s="501" t="s">
        <v>565</v>
      </c>
      <c r="I15" s="1844"/>
      <c r="J15" s="1845"/>
      <c r="K15" s="1845"/>
      <c r="L15" s="501" t="s">
        <v>565</v>
      </c>
      <c r="M15" s="498"/>
      <c r="N15" s="498"/>
      <c r="O15" s="498"/>
      <c r="P15" s="498"/>
    </row>
    <row r="16" spans="1:18" ht="21" customHeight="1">
      <c r="A16" s="498"/>
      <c r="B16" s="502"/>
      <c r="C16" s="503"/>
      <c r="D16" s="500" t="s">
        <v>573</v>
      </c>
      <c r="E16" s="1844"/>
      <c r="F16" s="1845"/>
      <c r="G16" s="1845"/>
      <c r="H16" s="501" t="s">
        <v>565</v>
      </c>
      <c r="I16" s="1844"/>
      <c r="J16" s="1845"/>
      <c r="K16" s="1845"/>
      <c r="L16" s="501" t="s">
        <v>565</v>
      </c>
      <c r="M16" s="498"/>
      <c r="N16" s="498"/>
      <c r="O16" s="498"/>
      <c r="P16" s="498"/>
    </row>
    <row r="17" spans="1:18" ht="21" customHeight="1">
      <c r="A17" s="498"/>
      <c r="B17" s="1846"/>
      <c r="C17" s="1847"/>
      <c r="D17" s="500" t="s">
        <v>574</v>
      </c>
      <c r="E17" s="1844"/>
      <c r="F17" s="1845"/>
      <c r="G17" s="1845"/>
      <c r="H17" s="501" t="s">
        <v>565</v>
      </c>
      <c r="I17" s="1844"/>
      <c r="J17" s="1845"/>
      <c r="K17" s="1845"/>
      <c r="L17" s="501" t="s">
        <v>565</v>
      </c>
      <c r="M17" s="498"/>
      <c r="N17" s="1848" t="s">
        <v>575</v>
      </c>
      <c r="O17" s="1848"/>
      <c r="P17" s="1848"/>
    </row>
    <row r="18" spans="1:18" ht="21" customHeight="1">
      <c r="A18" s="498"/>
      <c r="B18" s="505"/>
      <c r="C18" s="506"/>
      <c r="D18" s="500" t="s">
        <v>576</v>
      </c>
      <c r="E18" s="1844"/>
      <c r="F18" s="1845"/>
      <c r="G18" s="1845"/>
      <c r="H18" s="501" t="s">
        <v>565</v>
      </c>
      <c r="I18" s="1844"/>
      <c r="J18" s="1845"/>
      <c r="K18" s="1845"/>
      <c r="L18" s="501" t="s">
        <v>565</v>
      </c>
      <c r="M18" s="498"/>
      <c r="N18" s="1848"/>
      <c r="O18" s="1848"/>
      <c r="P18" s="1848"/>
    </row>
    <row r="19" spans="1:18" ht="21" customHeight="1">
      <c r="A19" s="498"/>
      <c r="B19" s="505"/>
      <c r="C19" s="506"/>
      <c r="D19" s="500" t="s">
        <v>577</v>
      </c>
      <c r="E19" s="1844"/>
      <c r="F19" s="1845"/>
      <c r="G19" s="1845"/>
      <c r="H19" s="501" t="s">
        <v>565</v>
      </c>
      <c r="I19" s="1844"/>
      <c r="J19" s="1845"/>
      <c r="K19" s="1845"/>
      <c r="L19" s="501" t="s">
        <v>565</v>
      </c>
      <c r="M19" s="498"/>
      <c r="N19" s="1850" t="e">
        <f>ROUNDDOWN((I20/E20*100),1)</f>
        <v>#DIV/0!</v>
      </c>
      <c r="O19" s="1851"/>
      <c r="P19" s="1854" t="s">
        <v>578</v>
      </c>
    </row>
    <row r="20" spans="1:18" ht="28.5" customHeight="1">
      <c r="A20" s="498"/>
      <c r="B20" s="505"/>
      <c r="C20" s="506"/>
      <c r="D20" s="507" t="s">
        <v>579</v>
      </c>
      <c r="E20" s="1856">
        <f>SUM(E8:E19)</f>
        <v>0</v>
      </c>
      <c r="F20" s="1857"/>
      <c r="G20" s="1857"/>
      <c r="H20" s="501" t="s">
        <v>565</v>
      </c>
      <c r="I20" s="1856">
        <f>SUM(I8:I19)</f>
        <v>0</v>
      </c>
      <c r="J20" s="1857"/>
      <c r="K20" s="1857"/>
      <c r="L20" s="501" t="s">
        <v>565</v>
      </c>
      <c r="M20" s="498"/>
      <c r="N20" s="1852"/>
      <c r="O20" s="1853"/>
      <c r="P20" s="1855"/>
    </row>
    <row r="21" spans="1:18" ht="6.75" customHeight="1">
      <c r="A21" s="498"/>
      <c r="B21" s="498"/>
      <c r="C21" s="498"/>
      <c r="D21" s="498"/>
      <c r="E21" s="498"/>
      <c r="F21" s="498"/>
      <c r="G21" s="498"/>
      <c r="H21" s="498"/>
      <c r="I21" s="498"/>
      <c r="J21" s="498"/>
      <c r="K21" s="498"/>
      <c r="L21" s="498"/>
      <c r="M21" s="498"/>
      <c r="N21" s="498"/>
      <c r="O21" s="498"/>
      <c r="P21" s="498"/>
    </row>
    <row r="22" spans="1:18">
      <c r="A22" s="498"/>
      <c r="B22" s="498" t="s">
        <v>580</v>
      </c>
      <c r="C22" s="498"/>
      <c r="D22" s="498"/>
      <c r="E22" s="498"/>
      <c r="F22" s="498"/>
      <c r="G22" s="498"/>
      <c r="H22" s="498"/>
      <c r="I22" s="498"/>
      <c r="J22" s="498"/>
      <c r="K22" s="498"/>
      <c r="L22" s="498"/>
      <c r="M22" s="498"/>
      <c r="N22" s="498"/>
      <c r="O22" s="498"/>
      <c r="P22" s="498"/>
    </row>
    <row r="23" spans="1:18" ht="2.25" customHeight="1">
      <c r="A23" s="498"/>
      <c r="B23" s="498"/>
      <c r="C23" s="498"/>
      <c r="D23" s="498"/>
      <c r="E23" s="498"/>
      <c r="F23" s="498"/>
      <c r="G23" s="498"/>
      <c r="H23" s="498"/>
      <c r="I23" s="498"/>
      <c r="J23" s="498"/>
      <c r="K23" s="498"/>
      <c r="L23" s="498"/>
      <c r="M23" s="498"/>
      <c r="N23" s="498"/>
      <c r="O23" s="498"/>
      <c r="P23" s="498"/>
    </row>
    <row r="24" spans="1:18">
      <c r="A24" s="498"/>
      <c r="B24" s="508">
        <v>1</v>
      </c>
      <c r="C24" s="1849"/>
      <c r="D24" s="1849"/>
      <c r="E24" s="508">
        <v>21</v>
      </c>
      <c r="F24" s="1849"/>
      <c r="G24" s="1849"/>
      <c r="H24" s="1849"/>
      <c r="I24" s="508">
        <v>41</v>
      </c>
      <c r="J24" s="1849"/>
      <c r="K24" s="1849"/>
      <c r="L24" s="1849"/>
      <c r="M24" s="508">
        <v>61</v>
      </c>
      <c r="N24" s="1849"/>
      <c r="O24" s="1849"/>
      <c r="P24" s="1849"/>
      <c r="Q24" s="509"/>
      <c r="R24" s="510"/>
    </row>
    <row r="25" spans="1:18">
      <c r="A25" s="498"/>
      <c r="B25" s="508">
        <v>2</v>
      </c>
      <c r="C25" s="1849"/>
      <c r="D25" s="1849"/>
      <c r="E25" s="508">
        <v>22</v>
      </c>
      <c r="F25" s="1849"/>
      <c r="G25" s="1849"/>
      <c r="H25" s="1849"/>
      <c r="I25" s="508">
        <v>42</v>
      </c>
      <c r="J25" s="1849"/>
      <c r="K25" s="1849"/>
      <c r="L25" s="1849"/>
      <c r="M25" s="508">
        <v>62</v>
      </c>
      <c r="N25" s="1849"/>
      <c r="O25" s="1849"/>
      <c r="P25" s="1849"/>
      <c r="Q25" s="509"/>
      <c r="R25" s="510"/>
    </row>
    <row r="26" spans="1:18">
      <c r="A26" s="498"/>
      <c r="B26" s="508">
        <v>3</v>
      </c>
      <c r="C26" s="1849"/>
      <c r="D26" s="1849"/>
      <c r="E26" s="508">
        <v>23</v>
      </c>
      <c r="F26" s="1849"/>
      <c r="G26" s="1849"/>
      <c r="H26" s="1849"/>
      <c r="I26" s="508">
        <v>43</v>
      </c>
      <c r="J26" s="1849"/>
      <c r="K26" s="1849"/>
      <c r="L26" s="1849"/>
      <c r="M26" s="508">
        <v>63</v>
      </c>
      <c r="N26" s="1849"/>
      <c r="O26" s="1849"/>
      <c r="P26" s="1849"/>
      <c r="Q26" s="509"/>
      <c r="R26" s="510"/>
    </row>
    <row r="27" spans="1:18">
      <c r="A27" s="498"/>
      <c r="B27" s="508">
        <v>4</v>
      </c>
      <c r="C27" s="1849"/>
      <c r="D27" s="1849"/>
      <c r="E27" s="508">
        <v>24</v>
      </c>
      <c r="F27" s="1849"/>
      <c r="G27" s="1849"/>
      <c r="H27" s="1849"/>
      <c r="I27" s="508">
        <v>44</v>
      </c>
      <c r="J27" s="1849"/>
      <c r="K27" s="1849"/>
      <c r="L27" s="1849"/>
      <c r="M27" s="508">
        <v>64</v>
      </c>
      <c r="N27" s="1849"/>
      <c r="O27" s="1849"/>
      <c r="P27" s="1849"/>
      <c r="Q27" s="509"/>
      <c r="R27" s="510"/>
    </row>
    <row r="28" spans="1:18">
      <c r="A28" s="498"/>
      <c r="B28" s="508">
        <v>5</v>
      </c>
      <c r="C28" s="1849"/>
      <c r="D28" s="1849"/>
      <c r="E28" s="508">
        <v>25</v>
      </c>
      <c r="F28" s="1849"/>
      <c r="G28" s="1849"/>
      <c r="H28" s="1849"/>
      <c r="I28" s="508">
        <v>45</v>
      </c>
      <c r="J28" s="1849"/>
      <c r="K28" s="1849"/>
      <c r="L28" s="1849"/>
      <c r="M28" s="508">
        <v>65</v>
      </c>
      <c r="N28" s="1849"/>
      <c r="O28" s="1849"/>
      <c r="P28" s="1849"/>
      <c r="Q28" s="509"/>
      <c r="R28" s="510"/>
    </row>
    <row r="29" spans="1:18">
      <c r="A29" s="498"/>
      <c r="B29" s="508">
        <v>6</v>
      </c>
      <c r="C29" s="1849"/>
      <c r="D29" s="1849"/>
      <c r="E29" s="508">
        <v>26</v>
      </c>
      <c r="F29" s="1849"/>
      <c r="G29" s="1849"/>
      <c r="H29" s="1849"/>
      <c r="I29" s="508">
        <v>46</v>
      </c>
      <c r="J29" s="1849"/>
      <c r="K29" s="1849"/>
      <c r="L29" s="1849"/>
      <c r="M29" s="508">
        <v>66</v>
      </c>
      <c r="N29" s="1849"/>
      <c r="O29" s="1849"/>
      <c r="P29" s="1849"/>
      <c r="Q29" s="509"/>
      <c r="R29" s="510"/>
    </row>
    <row r="30" spans="1:18">
      <c r="A30" s="498"/>
      <c r="B30" s="508">
        <v>7</v>
      </c>
      <c r="C30" s="1849"/>
      <c r="D30" s="1849"/>
      <c r="E30" s="508">
        <v>27</v>
      </c>
      <c r="F30" s="1849"/>
      <c r="G30" s="1849"/>
      <c r="H30" s="1849"/>
      <c r="I30" s="508">
        <v>47</v>
      </c>
      <c r="J30" s="1849"/>
      <c r="K30" s="1849"/>
      <c r="L30" s="1849"/>
      <c r="M30" s="508">
        <v>67</v>
      </c>
      <c r="N30" s="1849"/>
      <c r="O30" s="1849"/>
      <c r="P30" s="1849"/>
      <c r="Q30" s="509"/>
      <c r="R30" s="510"/>
    </row>
    <row r="31" spans="1:18">
      <c r="A31" s="498"/>
      <c r="B31" s="508">
        <v>8</v>
      </c>
      <c r="C31" s="1849"/>
      <c r="D31" s="1849"/>
      <c r="E31" s="508">
        <v>28</v>
      </c>
      <c r="F31" s="1849"/>
      <c r="G31" s="1849"/>
      <c r="H31" s="1849"/>
      <c r="I31" s="508">
        <v>48</v>
      </c>
      <c r="J31" s="1849"/>
      <c r="K31" s="1849"/>
      <c r="L31" s="1849"/>
      <c r="M31" s="508">
        <v>68</v>
      </c>
      <c r="N31" s="1849"/>
      <c r="O31" s="1849"/>
      <c r="P31" s="1849"/>
      <c r="Q31" s="509"/>
      <c r="R31" s="510"/>
    </row>
    <row r="32" spans="1:18">
      <c r="A32" s="498"/>
      <c r="B32" s="508">
        <v>9</v>
      </c>
      <c r="C32" s="1849"/>
      <c r="D32" s="1849"/>
      <c r="E32" s="508">
        <v>29</v>
      </c>
      <c r="F32" s="1849"/>
      <c r="G32" s="1849"/>
      <c r="H32" s="1849"/>
      <c r="I32" s="508">
        <v>49</v>
      </c>
      <c r="J32" s="1849"/>
      <c r="K32" s="1849"/>
      <c r="L32" s="1849"/>
      <c r="M32" s="508">
        <v>69</v>
      </c>
      <c r="N32" s="1849"/>
      <c r="O32" s="1849"/>
      <c r="P32" s="1849"/>
      <c r="Q32" s="509"/>
      <c r="R32" s="510"/>
    </row>
    <row r="33" spans="1:18">
      <c r="A33" s="498"/>
      <c r="B33" s="508">
        <v>10</v>
      </c>
      <c r="C33" s="1849"/>
      <c r="D33" s="1849"/>
      <c r="E33" s="508">
        <v>30</v>
      </c>
      <c r="F33" s="1849"/>
      <c r="G33" s="1849"/>
      <c r="H33" s="1849"/>
      <c r="I33" s="508">
        <v>50</v>
      </c>
      <c r="J33" s="1849"/>
      <c r="K33" s="1849"/>
      <c r="L33" s="1849"/>
      <c r="M33" s="508">
        <v>70</v>
      </c>
      <c r="N33" s="1849"/>
      <c r="O33" s="1849"/>
      <c r="P33" s="1849"/>
      <c r="Q33" s="509"/>
      <c r="R33" s="510"/>
    </row>
    <row r="34" spans="1:18">
      <c r="A34" s="498"/>
      <c r="B34" s="508">
        <v>11</v>
      </c>
      <c r="C34" s="1849"/>
      <c r="D34" s="1849"/>
      <c r="E34" s="508">
        <v>31</v>
      </c>
      <c r="F34" s="1849"/>
      <c r="G34" s="1849"/>
      <c r="H34" s="1849"/>
      <c r="I34" s="508">
        <v>51</v>
      </c>
      <c r="J34" s="1849"/>
      <c r="K34" s="1849"/>
      <c r="L34" s="1849"/>
      <c r="M34" s="508">
        <v>71</v>
      </c>
      <c r="N34" s="1849"/>
      <c r="O34" s="1849"/>
      <c r="P34" s="1849"/>
      <c r="Q34" s="509"/>
      <c r="R34" s="510"/>
    </row>
    <row r="35" spans="1:18">
      <c r="A35" s="498"/>
      <c r="B35" s="508">
        <v>12</v>
      </c>
      <c r="C35" s="1849"/>
      <c r="D35" s="1849"/>
      <c r="E35" s="508">
        <v>32</v>
      </c>
      <c r="F35" s="1849"/>
      <c r="G35" s="1849"/>
      <c r="H35" s="1849"/>
      <c r="I35" s="508">
        <v>52</v>
      </c>
      <c r="J35" s="1849"/>
      <c r="K35" s="1849"/>
      <c r="L35" s="1849"/>
      <c r="M35" s="508">
        <v>72</v>
      </c>
      <c r="N35" s="1849"/>
      <c r="O35" s="1849"/>
      <c r="P35" s="1849"/>
      <c r="Q35" s="509"/>
      <c r="R35" s="510"/>
    </row>
    <row r="36" spans="1:18">
      <c r="A36" s="498"/>
      <c r="B36" s="508">
        <v>13</v>
      </c>
      <c r="C36" s="1849"/>
      <c r="D36" s="1849"/>
      <c r="E36" s="508">
        <v>33</v>
      </c>
      <c r="F36" s="1849"/>
      <c r="G36" s="1849"/>
      <c r="H36" s="1849"/>
      <c r="I36" s="508">
        <v>53</v>
      </c>
      <c r="J36" s="1849"/>
      <c r="K36" s="1849"/>
      <c r="L36" s="1849"/>
      <c r="M36" s="508">
        <v>73</v>
      </c>
      <c r="N36" s="1849"/>
      <c r="O36" s="1849"/>
      <c r="P36" s="1849"/>
      <c r="Q36" s="509"/>
      <c r="R36" s="510"/>
    </row>
    <row r="37" spans="1:18">
      <c r="A37" s="498"/>
      <c r="B37" s="508">
        <v>14</v>
      </c>
      <c r="C37" s="1849"/>
      <c r="D37" s="1849"/>
      <c r="E37" s="508">
        <v>34</v>
      </c>
      <c r="F37" s="1849"/>
      <c r="G37" s="1849"/>
      <c r="H37" s="1849"/>
      <c r="I37" s="508">
        <v>54</v>
      </c>
      <c r="J37" s="1849"/>
      <c r="K37" s="1849"/>
      <c r="L37" s="1849"/>
      <c r="M37" s="508">
        <v>74</v>
      </c>
      <c r="N37" s="1849"/>
      <c r="O37" s="1849"/>
      <c r="P37" s="1849"/>
      <c r="Q37" s="509"/>
      <c r="R37" s="510"/>
    </row>
    <row r="38" spans="1:18">
      <c r="A38" s="498"/>
      <c r="B38" s="508">
        <v>15</v>
      </c>
      <c r="C38" s="1849"/>
      <c r="D38" s="1849"/>
      <c r="E38" s="508">
        <v>35</v>
      </c>
      <c r="F38" s="1849"/>
      <c r="G38" s="1849"/>
      <c r="H38" s="1849"/>
      <c r="I38" s="508">
        <v>55</v>
      </c>
      <c r="J38" s="1849"/>
      <c r="K38" s="1849"/>
      <c r="L38" s="1849"/>
      <c r="M38" s="508">
        <v>75</v>
      </c>
      <c r="N38" s="1849"/>
      <c r="O38" s="1849"/>
      <c r="P38" s="1849"/>
      <c r="Q38" s="509"/>
      <c r="R38" s="510"/>
    </row>
    <row r="39" spans="1:18">
      <c r="A39" s="498"/>
      <c r="B39" s="508">
        <v>16</v>
      </c>
      <c r="C39" s="1849"/>
      <c r="D39" s="1849"/>
      <c r="E39" s="508">
        <v>36</v>
      </c>
      <c r="F39" s="1849"/>
      <c r="G39" s="1849"/>
      <c r="H39" s="1849"/>
      <c r="I39" s="508">
        <v>56</v>
      </c>
      <c r="J39" s="1849"/>
      <c r="K39" s="1849"/>
      <c r="L39" s="1849"/>
      <c r="M39" s="508">
        <v>76</v>
      </c>
      <c r="N39" s="1849"/>
      <c r="O39" s="1849"/>
      <c r="P39" s="1849"/>
    </row>
    <row r="40" spans="1:18">
      <c r="A40" s="498"/>
      <c r="B40" s="508">
        <v>17</v>
      </c>
      <c r="C40" s="1849"/>
      <c r="D40" s="1849"/>
      <c r="E40" s="508">
        <v>37</v>
      </c>
      <c r="F40" s="1849"/>
      <c r="G40" s="1849"/>
      <c r="H40" s="1849"/>
      <c r="I40" s="508">
        <v>57</v>
      </c>
      <c r="J40" s="1849"/>
      <c r="K40" s="1849"/>
      <c r="L40" s="1849"/>
      <c r="M40" s="508">
        <v>77</v>
      </c>
      <c r="N40" s="1849"/>
      <c r="O40" s="1849"/>
      <c r="P40" s="1849"/>
    </row>
    <row r="41" spans="1:18">
      <c r="A41" s="498"/>
      <c r="B41" s="508">
        <v>18</v>
      </c>
      <c r="C41" s="1849"/>
      <c r="D41" s="1849"/>
      <c r="E41" s="508">
        <v>38</v>
      </c>
      <c r="F41" s="1849"/>
      <c r="G41" s="1849"/>
      <c r="H41" s="1849"/>
      <c r="I41" s="508">
        <v>58</v>
      </c>
      <c r="J41" s="1849"/>
      <c r="K41" s="1849"/>
      <c r="L41" s="1849"/>
      <c r="M41" s="508">
        <v>78</v>
      </c>
      <c r="N41" s="1849"/>
      <c r="O41" s="1849"/>
      <c r="P41" s="1849"/>
    </row>
    <row r="42" spans="1:18">
      <c r="A42" s="498"/>
      <c r="B42" s="508">
        <v>19</v>
      </c>
      <c r="C42" s="1849"/>
      <c r="D42" s="1849"/>
      <c r="E42" s="508">
        <v>39</v>
      </c>
      <c r="F42" s="1849"/>
      <c r="G42" s="1849"/>
      <c r="H42" s="1849"/>
      <c r="I42" s="508">
        <v>59</v>
      </c>
      <c r="J42" s="1849"/>
      <c r="K42" s="1849"/>
      <c r="L42" s="1849"/>
      <c r="M42" s="508">
        <v>79</v>
      </c>
      <c r="N42" s="1849"/>
      <c r="O42" s="1849"/>
      <c r="P42" s="1849"/>
    </row>
    <row r="43" spans="1:18">
      <c r="A43" s="498"/>
      <c r="B43" s="508">
        <v>20</v>
      </c>
      <c r="C43" s="1849"/>
      <c r="D43" s="1849"/>
      <c r="E43" s="508">
        <v>40</v>
      </c>
      <c r="F43" s="1849"/>
      <c r="G43" s="1849"/>
      <c r="H43" s="1849"/>
      <c r="I43" s="508">
        <v>60</v>
      </c>
      <c r="J43" s="1849"/>
      <c r="K43" s="1849"/>
      <c r="L43" s="1849"/>
      <c r="M43" s="508">
        <v>80</v>
      </c>
      <c r="N43" s="1849"/>
      <c r="O43" s="1849"/>
      <c r="P43" s="1849"/>
    </row>
    <row r="44" spans="1:18" ht="7.5" customHeight="1">
      <c r="A44" s="498"/>
      <c r="B44" s="498"/>
      <c r="C44" s="498"/>
      <c r="D44" s="498"/>
      <c r="E44" s="498"/>
      <c r="F44" s="498"/>
      <c r="G44" s="498"/>
      <c r="H44" s="498"/>
      <c r="I44" s="498"/>
      <c r="J44" s="498"/>
      <c r="K44" s="498"/>
      <c r="L44" s="498"/>
      <c r="M44" s="498"/>
      <c r="N44" s="498"/>
      <c r="O44" s="498"/>
      <c r="P44" s="498"/>
    </row>
    <row r="45" spans="1:18" ht="14.25" customHeight="1">
      <c r="B45" s="1858" t="s">
        <v>581</v>
      </c>
      <c r="C45" s="1858"/>
      <c r="D45" s="1858"/>
      <c r="E45" s="1858"/>
      <c r="F45" s="1858"/>
      <c r="G45" s="1858"/>
      <c r="H45" s="1858"/>
      <c r="I45" s="1858"/>
      <c r="J45" s="1858"/>
      <c r="K45" s="1858"/>
      <c r="L45" s="1858"/>
      <c r="M45" s="1858"/>
      <c r="N45" s="1858"/>
      <c r="O45" s="1858"/>
      <c r="P45" s="1858"/>
      <c r="Q45" s="1858"/>
      <c r="R45" s="1858"/>
    </row>
    <row r="46" spans="1:18">
      <c r="B46" s="1858"/>
      <c r="C46" s="1858"/>
      <c r="D46" s="1858"/>
      <c r="E46" s="1858"/>
      <c r="F46" s="1858"/>
      <c r="G46" s="1858"/>
      <c r="H46" s="1858"/>
      <c r="I46" s="1858"/>
      <c r="J46" s="1858"/>
      <c r="K46" s="1858"/>
      <c r="L46" s="1858"/>
      <c r="M46" s="1858"/>
      <c r="N46" s="1858"/>
      <c r="O46" s="1858"/>
      <c r="P46" s="1858"/>
      <c r="Q46" s="1858"/>
      <c r="R46" s="1858"/>
    </row>
    <row r="47" spans="1:18" ht="41.25" customHeight="1">
      <c r="B47" s="1858"/>
      <c r="C47" s="1858"/>
      <c r="D47" s="1858"/>
      <c r="E47" s="1858"/>
      <c r="F47" s="1858"/>
      <c r="G47" s="1858"/>
      <c r="H47" s="1858"/>
      <c r="I47" s="1858"/>
      <c r="J47" s="1858"/>
      <c r="K47" s="1858"/>
      <c r="L47" s="1858"/>
      <c r="M47" s="1858"/>
      <c r="N47" s="1858"/>
      <c r="O47" s="1858"/>
      <c r="P47" s="1858"/>
      <c r="Q47" s="1858"/>
      <c r="R47" s="1858"/>
    </row>
  </sheetData>
  <sheetProtection algorithmName="SHA-512" hashValue="o4z6myQpJ3OrSjzrrzgLSXaYPTyz0lFfgyt8OmxAsH2mG1TEgOtWWfMfys55+NSzWSwLnX5a0ZTR2uuhBIb6LA==" saltValue="oPEULoAjJKGBQzvXZNXyhQ==" spinCount="100000" sheet="1" objects="1" scenarios="1"/>
  <mergeCells count="120">
    <mergeCell ref="B45:R47"/>
    <mergeCell ref="C42:D42"/>
    <mergeCell ref="F42:H42"/>
    <mergeCell ref="J42:L42"/>
    <mergeCell ref="N42:P42"/>
    <mergeCell ref="C43:D43"/>
    <mergeCell ref="F43:H43"/>
    <mergeCell ref="J43:L43"/>
    <mergeCell ref="N43:P43"/>
    <mergeCell ref="C40:D40"/>
    <mergeCell ref="F40:H40"/>
    <mergeCell ref="J40:L40"/>
    <mergeCell ref="N40:P40"/>
    <mergeCell ref="C41:D41"/>
    <mergeCell ref="F41:H41"/>
    <mergeCell ref="J41:L41"/>
    <mergeCell ref="N41:P41"/>
    <mergeCell ref="C38:D38"/>
    <mergeCell ref="F38:H38"/>
    <mergeCell ref="J38:L38"/>
    <mergeCell ref="N38:P38"/>
    <mergeCell ref="C39:D39"/>
    <mergeCell ref="F39:H39"/>
    <mergeCell ref="J39:L39"/>
    <mergeCell ref="N39:P39"/>
    <mergeCell ref="C36:D36"/>
    <mergeCell ref="F36:H36"/>
    <mergeCell ref="J36:L36"/>
    <mergeCell ref="N36:P36"/>
    <mergeCell ref="C37:D37"/>
    <mergeCell ref="F37:H37"/>
    <mergeCell ref="J37:L37"/>
    <mergeCell ref="N37:P37"/>
    <mergeCell ref="C34:D34"/>
    <mergeCell ref="F34:H34"/>
    <mergeCell ref="J34:L34"/>
    <mergeCell ref="N34:P34"/>
    <mergeCell ref="C35:D35"/>
    <mergeCell ref="F35:H35"/>
    <mergeCell ref="J35:L35"/>
    <mergeCell ref="N35:P35"/>
    <mergeCell ref="C32:D32"/>
    <mergeCell ref="F32:H32"/>
    <mergeCell ref="J32:L32"/>
    <mergeCell ref="N32:P32"/>
    <mergeCell ref="C33:D33"/>
    <mergeCell ref="F33:H33"/>
    <mergeCell ref="J33:L33"/>
    <mergeCell ref="N33:P33"/>
    <mergeCell ref="C30:D30"/>
    <mergeCell ref="F30:H30"/>
    <mergeCell ref="J30:L30"/>
    <mergeCell ref="N30:P30"/>
    <mergeCell ref="C31:D31"/>
    <mergeCell ref="F31:H31"/>
    <mergeCell ref="J31:L31"/>
    <mergeCell ref="N31:P31"/>
    <mergeCell ref="C28:D28"/>
    <mergeCell ref="F28:H28"/>
    <mergeCell ref="J28:L28"/>
    <mergeCell ref="N28:P28"/>
    <mergeCell ref="C29:D29"/>
    <mergeCell ref="F29:H29"/>
    <mergeCell ref="J29:L29"/>
    <mergeCell ref="N29:P29"/>
    <mergeCell ref="C26:D26"/>
    <mergeCell ref="F26:H26"/>
    <mergeCell ref="J26:L26"/>
    <mergeCell ref="N26:P26"/>
    <mergeCell ref="C27:D27"/>
    <mergeCell ref="F27:H27"/>
    <mergeCell ref="J27:L27"/>
    <mergeCell ref="N27:P27"/>
    <mergeCell ref="C24:D24"/>
    <mergeCell ref="F24:H24"/>
    <mergeCell ref="J24:L24"/>
    <mergeCell ref="N24:P24"/>
    <mergeCell ref="C25:D25"/>
    <mergeCell ref="F25:H25"/>
    <mergeCell ref="J25:L25"/>
    <mergeCell ref="N25:P25"/>
    <mergeCell ref="E19:G19"/>
    <mergeCell ref="I19:K19"/>
    <mergeCell ref="N19:O20"/>
    <mergeCell ref="P19:P20"/>
    <mergeCell ref="E20:G20"/>
    <mergeCell ref="I20:K20"/>
    <mergeCell ref="B17:C17"/>
    <mergeCell ref="E17:G17"/>
    <mergeCell ref="I17:K17"/>
    <mergeCell ref="N17:P18"/>
    <mergeCell ref="E18:G18"/>
    <mergeCell ref="I18:K18"/>
    <mergeCell ref="E14:G14"/>
    <mergeCell ref="I14:K14"/>
    <mergeCell ref="E15:G15"/>
    <mergeCell ref="I15:K15"/>
    <mergeCell ref="E16:G16"/>
    <mergeCell ref="I16:K16"/>
    <mergeCell ref="E12:G12"/>
    <mergeCell ref="I12:K12"/>
    <mergeCell ref="E13:G13"/>
    <mergeCell ref="I13:K13"/>
    <mergeCell ref="B8:C8"/>
    <mergeCell ref="E8:G8"/>
    <mergeCell ref="I8:K8"/>
    <mergeCell ref="E9:G9"/>
    <mergeCell ref="I9:K9"/>
    <mergeCell ref="E10:G10"/>
    <mergeCell ref="I10:K10"/>
    <mergeCell ref="A2:R2"/>
    <mergeCell ref="A4:H4"/>
    <mergeCell ref="I4:Q4"/>
    <mergeCell ref="A5:H5"/>
    <mergeCell ref="I5:K5"/>
    <mergeCell ref="B7:D7"/>
    <mergeCell ref="E7:H7"/>
    <mergeCell ref="I7:L7"/>
    <mergeCell ref="E11:G11"/>
    <mergeCell ref="I11:K11"/>
  </mergeCells>
  <phoneticPr fontId="3"/>
  <printOptions horizontalCentered="1"/>
  <pageMargins left="0.78740157480314965" right="0.78740157480314965" top="0.71" bottom="0.54" header="0.51181102362204722" footer="0.280000000000000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I53"/>
  <sheetViews>
    <sheetView showGridLines="0" view="pageBreakPreview" zoomScale="85" zoomScaleNormal="100" zoomScaleSheetLayoutView="85" workbookViewId="0">
      <selection activeCell="F6" sqref="F6"/>
    </sheetView>
  </sheetViews>
  <sheetFormatPr defaultColWidth="8.09765625" defaultRowHeight="13.2"/>
  <cols>
    <col min="1" max="1" width="7.69921875" style="314" customWidth="1"/>
    <col min="2" max="2" width="8.3984375" style="314" customWidth="1"/>
    <col min="3" max="4" width="18.59765625" style="314" customWidth="1"/>
    <col min="5" max="5" width="10.19921875" style="314" customWidth="1"/>
    <col min="6" max="6" width="16.09765625" style="314" customWidth="1"/>
    <col min="7" max="7" width="12.8984375" style="314" customWidth="1"/>
    <col min="8" max="17" width="18.59765625" style="314" customWidth="1"/>
    <col min="18" max="256" width="8.09765625" style="314"/>
    <col min="257" max="257" width="7.69921875" style="314" customWidth="1"/>
    <col min="258" max="258" width="8.3984375" style="314" customWidth="1"/>
    <col min="259" max="260" width="18.59765625" style="314" customWidth="1"/>
    <col min="261" max="261" width="10.19921875" style="314" customWidth="1"/>
    <col min="262" max="262" width="16.09765625" style="314" customWidth="1"/>
    <col min="263" max="263" width="12.8984375" style="314" customWidth="1"/>
    <col min="264" max="273" width="18.59765625" style="314" customWidth="1"/>
    <col min="274" max="512" width="8.09765625" style="314"/>
    <col min="513" max="513" width="7.69921875" style="314" customWidth="1"/>
    <col min="514" max="514" width="8.3984375" style="314" customWidth="1"/>
    <col min="515" max="516" width="18.59765625" style="314" customWidth="1"/>
    <col min="517" max="517" width="10.19921875" style="314" customWidth="1"/>
    <col min="518" max="518" width="16.09765625" style="314" customWidth="1"/>
    <col min="519" max="519" width="12.8984375" style="314" customWidth="1"/>
    <col min="520" max="529" width="18.59765625" style="314" customWidth="1"/>
    <col min="530" max="768" width="8.09765625" style="314"/>
    <col min="769" max="769" width="7.69921875" style="314" customWidth="1"/>
    <col min="770" max="770" width="8.3984375" style="314" customWidth="1"/>
    <col min="771" max="772" width="18.59765625" style="314" customWidth="1"/>
    <col min="773" max="773" width="10.19921875" style="314" customWidth="1"/>
    <col min="774" max="774" width="16.09765625" style="314" customWidth="1"/>
    <col min="775" max="775" width="12.8984375" style="314" customWidth="1"/>
    <col min="776" max="785" width="18.59765625" style="314" customWidth="1"/>
    <col min="786" max="1024" width="8.09765625" style="314"/>
    <col min="1025" max="1025" width="7.69921875" style="314" customWidth="1"/>
    <col min="1026" max="1026" width="8.3984375" style="314" customWidth="1"/>
    <col min="1027" max="1028" width="18.59765625" style="314" customWidth="1"/>
    <col min="1029" max="1029" width="10.19921875" style="314" customWidth="1"/>
    <col min="1030" max="1030" width="16.09765625" style="314" customWidth="1"/>
    <col min="1031" max="1031" width="12.8984375" style="314" customWidth="1"/>
    <col min="1032" max="1041" width="18.59765625" style="314" customWidth="1"/>
    <col min="1042" max="1280" width="8.09765625" style="314"/>
    <col min="1281" max="1281" width="7.69921875" style="314" customWidth="1"/>
    <col min="1282" max="1282" width="8.3984375" style="314" customWidth="1"/>
    <col min="1283" max="1284" width="18.59765625" style="314" customWidth="1"/>
    <col min="1285" max="1285" width="10.19921875" style="314" customWidth="1"/>
    <col min="1286" max="1286" width="16.09765625" style="314" customWidth="1"/>
    <col min="1287" max="1287" width="12.8984375" style="314" customWidth="1"/>
    <col min="1288" max="1297" width="18.59765625" style="314" customWidth="1"/>
    <col min="1298" max="1536" width="8.09765625" style="314"/>
    <col min="1537" max="1537" width="7.69921875" style="314" customWidth="1"/>
    <col min="1538" max="1538" width="8.3984375" style="314" customWidth="1"/>
    <col min="1539" max="1540" width="18.59765625" style="314" customWidth="1"/>
    <col min="1541" max="1541" width="10.19921875" style="314" customWidth="1"/>
    <col min="1542" max="1542" width="16.09765625" style="314" customWidth="1"/>
    <col min="1543" max="1543" width="12.8984375" style="314" customWidth="1"/>
    <col min="1544" max="1553" width="18.59765625" style="314" customWidth="1"/>
    <col min="1554" max="1792" width="8.09765625" style="314"/>
    <col min="1793" max="1793" width="7.69921875" style="314" customWidth="1"/>
    <col min="1794" max="1794" width="8.3984375" style="314" customWidth="1"/>
    <col min="1795" max="1796" width="18.59765625" style="314" customWidth="1"/>
    <col min="1797" max="1797" width="10.19921875" style="314" customWidth="1"/>
    <col min="1798" max="1798" width="16.09765625" style="314" customWidth="1"/>
    <col min="1799" max="1799" width="12.8984375" style="314" customWidth="1"/>
    <col min="1800" max="1809" width="18.59765625" style="314" customWidth="1"/>
    <col min="1810" max="2048" width="8.09765625" style="314"/>
    <col min="2049" max="2049" width="7.69921875" style="314" customWidth="1"/>
    <col min="2050" max="2050" width="8.3984375" style="314" customWidth="1"/>
    <col min="2051" max="2052" width="18.59765625" style="314" customWidth="1"/>
    <col min="2053" max="2053" width="10.19921875" style="314" customWidth="1"/>
    <col min="2054" max="2054" width="16.09765625" style="314" customWidth="1"/>
    <col min="2055" max="2055" width="12.8984375" style="314" customWidth="1"/>
    <col min="2056" max="2065" width="18.59765625" style="314" customWidth="1"/>
    <col min="2066" max="2304" width="8.09765625" style="314"/>
    <col min="2305" max="2305" width="7.69921875" style="314" customWidth="1"/>
    <col min="2306" max="2306" width="8.3984375" style="314" customWidth="1"/>
    <col min="2307" max="2308" width="18.59765625" style="314" customWidth="1"/>
    <col min="2309" max="2309" width="10.19921875" style="314" customWidth="1"/>
    <col min="2310" max="2310" width="16.09765625" style="314" customWidth="1"/>
    <col min="2311" max="2311" width="12.8984375" style="314" customWidth="1"/>
    <col min="2312" max="2321" width="18.59765625" style="314" customWidth="1"/>
    <col min="2322" max="2560" width="8.09765625" style="314"/>
    <col min="2561" max="2561" width="7.69921875" style="314" customWidth="1"/>
    <col min="2562" max="2562" width="8.3984375" style="314" customWidth="1"/>
    <col min="2563" max="2564" width="18.59765625" style="314" customWidth="1"/>
    <col min="2565" max="2565" width="10.19921875" style="314" customWidth="1"/>
    <col min="2566" max="2566" width="16.09765625" style="314" customWidth="1"/>
    <col min="2567" max="2567" width="12.8984375" style="314" customWidth="1"/>
    <col min="2568" max="2577" width="18.59765625" style="314" customWidth="1"/>
    <col min="2578" max="2816" width="8.09765625" style="314"/>
    <col min="2817" max="2817" width="7.69921875" style="314" customWidth="1"/>
    <col min="2818" max="2818" width="8.3984375" style="314" customWidth="1"/>
    <col min="2819" max="2820" width="18.59765625" style="314" customWidth="1"/>
    <col min="2821" max="2821" width="10.19921875" style="314" customWidth="1"/>
    <col min="2822" max="2822" width="16.09765625" style="314" customWidth="1"/>
    <col min="2823" max="2823" width="12.8984375" style="314" customWidth="1"/>
    <col min="2824" max="2833" width="18.59765625" style="314" customWidth="1"/>
    <col min="2834" max="3072" width="8.09765625" style="314"/>
    <col min="3073" max="3073" width="7.69921875" style="314" customWidth="1"/>
    <col min="3074" max="3074" width="8.3984375" style="314" customWidth="1"/>
    <col min="3075" max="3076" width="18.59765625" style="314" customWidth="1"/>
    <col min="3077" max="3077" width="10.19921875" style="314" customWidth="1"/>
    <col min="3078" max="3078" width="16.09765625" style="314" customWidth="1"/>
    <col min="3079" max="3079" width="12.8984375" style="314" customWidth="1"/>
    <col min="3080" max="3089" width="18.59765625" style="314" customWidth="1"/>
    <col min="3090" max="3328" width="8.09765625" style="314"/>
    <col min="3329" max="3329" width="7.69921875" style="314" customWidth="1"/>
    <col min="3330" max="3330" width="8.3984375" style="314" customWidth="1"/>
    <col min="3331" max="3332" width="18.59765625" style="314" customWidth="1"/>
    <col min="3333" max="3333" width="10.19921875" style="314" customWidth="1"/>
    <col min="3334" max="3334" width="16.09765625" style="314" customWidth="1"/>
    <col min="3335" max="3335" width="12.8984375" style="314" customWidth="1"/>
    <col min="3336" max="3345" width="18.59765625" style="314" customWidth="1"/>
    <col min="3346" max="3584" width="8.09765625" style="314"/>
    <col min="3585" max="3585" width="7.69921875" style="314" customWidth="1"/>
    <col min="3586" max="3586" width="8.3984375" style="314" customWidth="1"/>
    <col min="3587" max="3588" width="18.59765625" style="314" customWidth="1"/>
    <col min="3589" max="3589" width="10.19921875" style="314" customWidth="1"/>
    <col min="3590" max="3590" width="16.09765625" style="314" customWidth="1"/>
    <col min="3591" max="3591" width="12.8984375" style="314" customWidth="1"/>
    <col min="3592" max="3601" width="18.59765625" style="314" customWidth="1"/>
    <col min="3602" max="3840" width="8.09765625" style="314"/>
    <col min="3841" max="3841" width="7.69921875" style="314" customWidth="1"/>
    <col min="3842" max="3842" width="8.3984375" style="314" customWidth="1"/>
    <col min="3843" max="3844" width="18.59765625" style="314" customWidth="1"/>
    <col min="3845" max="3845" width="10.19921875" style="314" customWidth="1"/>
    <col min="3846" max="3846" width="16.09765625" style="314" customWidth="1"/>
    <col min="3847" max="3847" width="12.8984375" style="314" customWidth="1"/>
    <col min="3848" max="3857" width="18.59765625" style="314" customWidth="1"/>
    <col min="3858" max="4096" width="8.09765625" style="314"/>
    <col min="4097" max="4097" width="7.69921875" style="314" customWidth="1"/>
    <col min="4098" max="4098" width="8.3984375" style="314" customWidth="1"/>
    <col min="4099" max="4100" width="18.59765625" style="314" customWidth="1"/>
    <col min="4101" max="4101" width="10.19921875" style="314" customWidth="1"/>
    <col min="4102" max="4102" width="16.09765625" style="314" customWidth="1"/>
    <col min="4103" max="4103" width="12.8984375" style="314" customWidth="1"/>
    <col min="4104" max="4113" width="18.59765625" style="314" customWidth="1"/>
    <col min="4114" max="4352" width="8.09765625" style="314"/>
    <col min="4353" max="4353" width="7.69921875" style="314" customWidth="1"/>
    <col min="4354" max="4354" width="8.3984375" style="314" customWidth="1"/>
    <col min="4355" max="4356" width="18.59765625" style="314" customWidth="1"/>
    <col min="4357" max="4357" width="10.19921875" style="314" customWidth="1"/>
    <col min="4358" max="4358" width="16.09765625" style="314" customWidth="1"/>
    <col min="4359" max="4359" width="12.8984375" style="314" customWidth="1"/>
    <col min="4360" max="4369" width="18.59765625" style="314" customWidth="1"/>
    <col min="4370" max="4608" width="8.09765625" style="314"/>
    <col min="4609" max="4609" width="7.69921875" style="314" customWidth="1"/>
    <col min="4610" max="4610" width="8.3984375" style="314" customWidth="1"/>
    <col min="4611" max="4612" width="18.59765625" style="314" customWidth="1"/>
    <col min="4613" max="4613" width="10.19921875" style="314" customWidth="1"/>
    <col min="4614" max="4614" width="16.09765625" style="314" customWidth="1"/>
    <col min="4615" max="4615" width="12.8984375" style="314" customWidth="1"/>
    <col min="4616" max="4625" width="18.59765625" style="314" customWidth="1"/>
    <col min="4626" max="4864" width="8.09765625" style="314"/>
    <col min="4865" max="4865" width="7.69921875" style="314" customWidth="1"/>
    <col min="4866" max="4866" width="8.3984375" style="314" customWidth="1"/>
    <col min="4867" max="4868" width="18.59765625" style="314" customWidth="1"/>
    <col min="4869" max="4869" width="10.19921875" style="314" customWidth="1"/>
    <col min="4870" max="4870" width="16.09765625" style="314" customWidth="1"/>
    <col min="4871" max="4871" width="12.8984375" style="314" customWidth="1"/>
    <col min="4872" max="4881" width="18.59765625" style="314" customWidth="1"/>
    <col min="4882" max="5120" width="8.09765625" style="314"/>
    <col min="5121" max="5121" width="7.69921875" style="314" customWidth="1"/>
    <col min="5122" max="5122" width="8.3984375" style="314" customWidth="1"/>
    <col min="5123" max="5124" width="18.59765625" style="314" customWidth="1"/>
    <col min="5125" max="5125" width="10.19921875" style="314" customWidth="1"/>
    <col min="5126" max="5126" width="16.09765625" style="314" customWidth="1"/>
    <col min="5127" max="5127" width="12.8984375" style="314" customWidth="1"/>
    <col min="5128" max="5137" width="18.59765625" style="314" customWidth="1"/>
    <col min="5138" max="5376" width="8.09765625" style="314"/>
    <col min="5377" max="5377" width="7.69921875" style="314" customWidth="1"/>
    <col min="5378" max="5378" width="8.3984375" style="314" customWidth="1"/>
    <col min="5379" max="5380" width="18.59765625" style="314" customWidth="1"/>
    <col min="5381" max="5381" width="10.19921875" style="314" customWidth="1"/>
    <col min="5382" max="5382" width="16.09765625" style="314" customWidth="1"/>
    <col min="5383" max="5383" width="12.8984375" style="314" customWidth="1"/>
    <col min="5384" max="5393" width="18.59765625" style="314" customWidth="1"/>
    <col min="5394" max="5632" width="8.09765625" style="314"/>
    <col min="5633" max="5633" width="7.69921875" style="314" customWidth="1"/>
    <col min="5634" max="5634" width="8.3984375" style="314" customWidth="1"/>
    <col min="5635" max="5636" width="18.59765625" style="314" customWidth="1"/>
    <col min="5637" max="5637" width="10.19921875" style="314" customWidth="1"/>
    <col min="5638" max="5638" width="16.09765625" style="314" customWidth="1"/>
    <col min="5639" max="5639" width="12.8984375" style="314" customWidth="1"/>
    <col min="5640" max="5649" width="18.59765625" style="314" customWidth="1"/>
    <col min="5650" max="5888" width="8.09765625" style="314"/>
    <col min="5889" max="5889" width="7.69921875" style="314" customWidth="1"/>
    <col min="5890" max="5890" width="8.3984375" style="314" customWidth="1"/>
    <col min="5891" max="5892" width="18.59765625" style="314" customWidth="1"/>
    <col min="5893" max="5893" width="10.19921875" style="314" customWidth="1"/>
    <col min="5894" max="5894" width="16.09765625" style="314" customWidth="1"/>
    <col min="5895" max="5895" width="12.8984375" style="314" customWidth="1"/>
    <col min="5896" max="5905" width="18.59765625" style="314" customWidth="1"/>
    <col min="5906" max="6144" width="8.09765625" style="314"/>
    <col min="6145" max="6145" width="7.69921875" style="314" customWidth="1"/>
    <col min="6146" max="6146" width="8.3984375" style="314" customWidth="1"/>
    <col min="6147" max="6148" width="18.59765625" style="314" customWidth="1"/>
    <col min="6149" max="6149" width="10.19921875" style="314" customWidth="1"/>
    <col min="6150" max="6150" width="16.09765625" style="314" customWidth="1"/>
    <col min="6151" max="6151" width="12.8984375" style="314" customWidth="1"/>
    <col min="6152" max="6161" width="18.59765625" style="314" customWidth="1"/>
    <col min="6162" max="6400" width="8.09765625" style="314"/>
    <col min="6401" max="6401" width="7.69921875" style="314" customWidth="1"/>
    <col min="6402" max="6402" width="8.3984375" style="314" customWidth="1"/>
    <col min="6403" max="6404" width="18.59765625" style="314" customWidth="1"/>
    <col min="6405" max="6405" width="10.19921875" style="314" customWidth="1"/>
    <col min="6406" max="6406" width="16.09765625" style="314" customWidth="1"/>
    <col min="6407" max="6407" width="12.8984375" style="314" customWidth="1"/>
    <col min="6408" max="6417" width="18.59765625" style="314" customWidth="1"/>
    <col min="6418" max="6656" width="8.09765625" style="314"/>
    <col min="6657" max="6657" width="7.69921875" style="314" customWidth="1"/>
    <col min="6658" max="6658" width="8.3984375" style="314" customWidth="1"/>
    <col min="6659" max="6660" width="18.59765625" style="314" customWidth="1"/>
    <col min="6661" max="6661" width="10.19921875" style="314" customWidth="1"/>
    <col min="6662" max="6662" width="16.09765625" style="314" customWidth="1"/>
    <col min="6663" max="6663" width="12.8984375" style="314" customWidth="1"/>
    <col min="6664" max="6673" width="18.59765625" style="314" customWidth="1"/>
    <col min="6674" max="6912" width="8.09765625" style="314"/>
    <col min="6913" max="6913" width="7.69921875" style="314" customWidth="1"/>
    <col min="6914" max="6914" width="8.3984375" style="314" customWidth="1"/>
    <col min="6915" max="6916" width="18.59765625" style="314" customWidth="1"/>
    <col min="6917" max="6917" width="10.19921875" style="314" customWidth="1"/>
    <col min="6918" max="6918" width="16.09765625" style="314" customWidth="1"/>
    <col min="6919" max="6919" width="12.8984375" style="314" customWidth="1"/>
    <col min="6920" max="6929" width="18.59765625" style="314" customWidth="1"/>
    <col min="6930" max="7168" width="8.09765625" style="314"/>
    <col min="7169" max="7169" width="7.69921875" style="314" customWidth="1"/>
    <col min="7170" max="7170" width="8.3984375" style="314" customWidth="1"/>
    <col min="7171" max="7172" width="18.59765625" style="314" customWidth="1"/>
    <col min="7173" max="7173" width="10.19921875" style="314" customWidth="1"/>
    <col min="7174" max="7174" width="16.09765625" style="314" customWidth="1"/>
    <col min="7175" max="7175" width="12.8984375" style="314" customWidth="1"/>
    <col min="7176" max="7185" width="18.59765625" style="314" customWidth="1"/>
    <col min="7186" max="7424" width="8.09765625" style="314"/>
    <col min="7425" max="7425" width="7.69921875" style="314" customWidth="1"/>
    <col min="7426" max="7426" width="8.3984375" style="314" customWidth="1"/>
    <col min="7427" max="7428" width="18.59765625" style="314" customWidth="1"/>
    <col min="7429" max="7429" width="10.19921875" style="314" customWidth="1"/>
    <col min="7430" max="7430" width="16.09765625" style="314" customWidth="1"/>
    <col min="7431" max="7431" width="12.8984375" style="314" customWidth="1"/>
    <col min="7432" max="7441" width="18.59765625" style="314" customWidth="1"/>
    <col min="7442" max="7680" width="8.09765625" style="314"/>
    <col min="7681" max="7681" width="7.69921875" style="314" customWidth="1"/>
    <col min="7682" max="7682" width="8.3984375" style="314" customWidth="1"/>
    <col min="7683" max="7684" width="18.59765625" style="314" customWidth="1"/>
    <col min="7685" max="7685" width="10.19921875" style="314" customWidth="1"/>
    <col min="7686" max="7686" width="16.09765625" style="314" customWidth="1"/>
    <col min="7687" max="7687" width="12.8984375" style="314" customWidth="1"/>
    <col min="7688" max="7697" width="18.59765625" style="314" customWidth="1"/>
    <col min="7698" max="7936" width="8.09765625" style="314"/>
    <col min="7937" max="7937" width="7.69921875" style="314" customWidth="1"/>
    <col min="7938" max="7938" width="8.3984375" style="314" customWidth="1"/>
    <col min="7939" max="7940" width="18.59765625" style="314" customWidth="1"/>
    <col min="7941" max="7941" width="10.19921875" style="314" customWidth="1"/>
    <col min="7942" max="7942" width="16.09765625" style="314" customWidth="1"/>
    <col min="7943" max="7943" width="12.8984375" style="314" customWidth="1"/>
    <col min="7944" max="7953" width="18.59765625" style="314" customWidth="1"/>
    <col min="7954" max="8192" width="8.09765625" style="314"/>
    <col min="8193" max="8193" width="7.69921875" style="314" customWidth="1"/>
    <col min="8194" max="8194" width="8.3984375" style="314" customWidth="1"/>
    <col min="8195" max="8196" width="18.59765625" style="314" customWidth="1"/>
    <col min="8197" max="8197" width="10.19921875" style="314" customWidth="1"/>
    <col min="8198" max="8198" width="16.09765625" style="314" customWidth="1"/>
    <col min="8199" max="8199" width="12.8984375" style="314" customWidth="1"/>
    <col min="8200" max="8209" width="18.59765625" style="314" customWidth="1"/>
    <col min="8210" max="8448" width="8.09765625" style="314"/>
    <col min="8449" max="8449" width="7.69921875" style="314" customWidth="1"/>
    <col min="8450" max="8450" width="8.3984375" style="314" customWidth="1"/>
    <col min="8451" max="8452" width="18.59765625" style="314" customWidth="1"/>
    <col min="8453" max="8453" width="10.19921875" style="314" customWidth="1"/>
    <col min="8454" max="8454" width="16.09765625" style="314" customWidth="1"/>
    <col min="8455" max="8455" width="12.8984375" style="314" customWidth="1"/>
    <col min="8456" max="8465" width="18.59765625" style="314" customWidth="1"/>
    <col min="8466" max="8704" width="8.09765625" style="314"/>
    <col min="8705" max="8705" width="7.69921875" style="314" customWidth="1"/>
    <col min="8706" max="8706" width="8.3984375" style="314" customWidth="1"/>
    <col min="8707" max="8708" width="18.59765625" style="314" customWidth="1"/>
    <col min="8709" max="8709" width="10.19921875" style="314" customWidth="1"/>
    <col min="8710" max="8710" width="16.09765625" style="314" customWidth="1"/>
    <col min="8711" max="8711" width="12.8984375" style="314" customWidth="1"/>
    <col min="8712" max="8721" width="18.59765625" style="314" customWidth="1"/>
    <col min="8722" max="8960" width="8.09765625" style="314"/>
    <col min="8961" max="8961" width="7.69921875" style="314" customWidth="1"/>
    <col min="8962" max="8962" width="8.3984375" style="314" customWidth="1"/>
    <col min="8963" max="8964" width="18.59765625" style="314" customWidth="1"/>
    <col min="8965" max="8965" width="10.19921875" style="314" customWidth="1"/>
    <col min="8966" max="8966" width="16.09765625" style="314" customWidth="1"/>
    <col min="8967" max="8967" width="12.8984375" style="314" customWidth="1"/>
    <col min="8968" max="8977" width="18.59765625" style="314" customWidth="1"/>
    <col min="8978" max="9216" width="8.09765625" style="314"/>
    <col min="9217" max="9217" width="7.69921875" style="314" customWidth="1"/>
    <col min="9218" max="9218" width="8.3984375" style="314" customWidth="1"/>
    <col min="9219" max="9220" width="18.59765625" style="314" customWidth="1"/>
    <col min="9221" max="9221" width="10.19921875" style="314" customWidth="1"/>
    <col min="9222" max="9222" width="16.09765625" style="314" customWidth="1"/>
    <col min="9223" max="9223" width="12.8984375" style="314" customWidth="1"/>
    <col min="9224" max="9233" width="18.59765625" style="314" customWidth="1"/>
    <col min="9234" max="9472" width="8.09765625" style="314"/>
    <col min="9473" max="9473" width="7.69921875" style="314" customWidth="1"/>
    <col min="9474" max="9474" width="8.3984375" style="314" customWidth="1"/>
    <col min="9475" max="9476" width="18.59765625" style="314" customWidth="1"/>
    <col min="9477" max="9477" width="10.19921875" style="314" customWidth="1"/>
    <col min="9478" max="9478" width="16.09765625" style="314" customWidth="1"/>
    <col min="9479" max="9479" width="12.8984375" style="314" customWidth="1"/>
    <col min="9480" max="9489" width="18.59765625" style="314" customWidth="1"/>
    <col min="9490" max="9728" width="8.09765625" style="314"/>
    <col min="9729" max="9729" width="7.69921875" style="314" customWidth="1"/>
    <col min="9730" max="9730" width="8.3984375" style="314" customWidth="1"/>
    <col min="9731" max="9732" width="18.59765625" style="314" customWidth="1"/>
    <col min="9733" max="9733" width="10.19921875" style="314" customWidth="1"/>
    <col min="9734" max="9734" width="16.09765625" style="314" customWidth="1"/>
    <col min="9735" max="9735" width="12.8984375" style="314" customWidth="1"/>
    <col min="9736" max="9745" width="18.59765625" style="314" customWidth="1"/>
    <col min="9746" max="9984" width="8.09765625" style="314"/>
    <col min="9985" max="9985" width="7.69921875" style="314" customWidth="1"/>
    <col min="9986" max="9986" width="8.3984375" style="314" customWidth="1"/>
    <col min="9987" max="9988" width="18.59765625" style="314" customWidth="1"/>
    <col min="9989" max="9989" width="10.19921875" style="314" customWidth="1"/>
    <col min="9990" max="9990" width="16.09765625" style="314" customWidth="1"/>
    <col min="9991" max="9991" width="12.8984375" style="314" customWidth="1"/>
    <col min="9992" max="10001" width="18.59765625" style="314" customWidth="1"/>
    <col min="10002" max="10240" width="8.09765625" style="314"/>
    <col min="10241" max="10241" width="7.69921875" style="314" customWidth="1"/>
    <col min="10242" max="10242" width="8.3984375" style="314" customWidth="1"/>
    <col min="10243" max="10244" width="18.59765625" style="314" customWidth="1"/>
    <col min="10245" max="10245" width="10.19921875" style="314" customWidth="1"/>
    <col min="10246" max="10246" width="16.09765625" style="314" customWidth="1"/>
    <col min="10247" max="10247" width="12.8984375" style="314" customWidth="1"/>
    <col min="10248" max="10257" width="18.59765625" style="314" customWidth="1"/>
    <col min="10258" max="10496" width="8.09765625" style="314"/>
    <col min="10497" max="10497" width="7.69921875" style="314" customWidth="1"/>
    <col min="10498" max="10498" width="8.3984375" style="314" customWidth="1"/>
    <col min="10499" max="10500" width="18.59765625" style="314" customWidth="1"/>
    <col min="10501" max="10501" width="10.19921875" style="314" customWidth="1"/>
    <col min="10502" max="10502" width="16.09765625" style="314" customWidth="1"/>
    <col min="10503" max="10503" width="12.8984375" style="314" customWidth="1"/>
    <col min="10504" max="10513" width="18.59765625" style="314" customWidth="1"/>
    <col min="10514" max="10752" width="8.09765625" style="314"/>
    <col min="10753" max="10753" width="7.69921875" style="314" customWidth="1"/>
    <col min="10754" max="10754" width="8.3984375" style="314" customWidth="1"/>
    <col min="10755" max="10756" width="18.59765625" style="314" customWidth="1"/>
    <col min="10757" max="10757" width="10.19921875" style="314" customWidth="1"/>
    <col min="10758" max="10758" width="16.09765625" style="314" customWidth="1"/>
    <col min="10759" max="10759" width="12.8984375" style="314" customWidth="1"/>
    <col min="10760" max="10769" width="18.59765625" style="314" customWidth="1"/>
    <col min="10770" max="11008" width="8.09765625" style="314"/>
    <col min="11009" max="11009" width="7.69921875" style="314" customWidth="1"/>
    <col min="11010" max="11010" width="8.3984375" style="314" customWidth="1"/>
    <col min="11011" max="11012" width="18.59765625" style="314" customWidth="1"/>
    <col min="11013" max="11013" width="10.19921875" style="314" customWidth="1"/>
    <col min="11014" max="11014" width="16.09765625" style="314" customWidth="1"/>
    <col min="11015" max="11015" width="12.8984375" style="314" customWidth="1"/>
    <col min="11016" max="11025" width="18.59765625" style="314" customWidth="1"/>
    <col min="11026" max="11264" width="8.09765625" style="314"/>
    <col min="11265" max="11265" width="7.69921875" style="314" customWidth="1"/>
    <col min="11266" max="11266" width="8.3984375" style="314" customWidth="1"/>
    <col min="11267" max="11268" width="18.59765625" style="314" customWidth="1"/>
    <col min="11269" max="11269" width="10.19921875" style="314" customWidth="1"/>
    <col min="11270" max="11270" width="16.09765625" style="314" customWidth="1"/>
    <col min="11271" max="11271" width="12.8984375" style="314" customWidth="1"/>
    <col min="11272" max="11281" width="18.59765625" style="314" customWidth="1"/>
    <col min="11282" max="11520" width="8.09765625" style="314"/>
    <col min="11521" max="11521" width="7.69921875" style="314" customWidth="1"/>
    <col min="11522" max="11522" width="8.3984375" style="314" customWidth="1"/>
    <col min="11523" max="11524" width="18.59765625" style="314" customWidth="1"/>
    <col min="11525" max="11525" width="10.19921875" style="314" customWidth="1"/>
    <col min="11526" max="11526" width="16.09765625" style="314" customWidth="1"/>
    <col min="11527" max="11527" width="12.8984375" style="314" customWidth="1"/>
    <col min="11528" max="11537" width="18.59765625" style="314" customWidth="1"/>
    <col min="11538" max="11776" width="8.09765625" style="314"/>
    <col min="11777" max="11777" width="7.69921875" style="314" customWidth="1"/>
    <col min="11778" max="11778" width="8.3984375" style="314" customWidth="1"/>
    <col min="11779" max="11780" width="18.59765625" style="314" customWidth="1"/>
    <col min="11781" max="11781" width="10.19921875" style="314" customWidth="1"/>
    <col min="11782" max="11782" width="16.09765625" style="314" customWidth="1"/>
    <col min="11783" max="11783" width="12.8984375" style="314" customWidth="1"/>
    <col min="11784" max="11793" width="18.59765625" style="314" customWidth="1"/>
    <col min="11794" max="12032" width="8.09765625" style="314"/>
    <col min="12033" max="12033" width="7.69921875" style="314" customWidth="1"/>
    <col min="12034" max="12034" width="8.3984375" style="314" customWidth="1"/>
    <col min="12035" max="12036" width="18.59765625" style="314" customWidth="1"/>
    <col min="12037" max="12037" width="10.19921875" style="314" customWidth="1"/>
    <col min="12038" max="12038" width="16.09765625" style="314" customWidth="1"/>
    <col min="12039" max="12039" width="12.8984375" style="314" customWidth="1"/>
    <col min="12040" max="12049" width="18.59765625" style="314" customWidth="1"/>
    <col min="12050" max="12288" width="8.09765625" style="314"/>
    <col min="12289" max="12289" width="7.69921875" style="314" customWidth="1"/>
    <col min="12290" max="12290" width="8.3984375" style="314" customWidth="1"/>
    <col min="12291" max="12292" width="18.59765625" style="314" customWidth="1"/>
    <col min="12293" max="12293" width="10.19921875" style="314" customWidth="1"/>
    <col min="12294" max="12294" width="16.09765625" style="314" customWidth="1"/>
    <col min="12295" max="12295" width="12.8984375" style="314" customWidth="1"/>
    <col min="12296" max="12305" width="18.59765625" style="314" customWidth="1"/>
    <col min="12306" max="12544" width="8.09765625" style="314"/>
    <col min="12545" max="12545" width="7.69921875" style="314" customWidth="1"/>
    <col min="12546" max="12546" width="8.3984375" style="314" customWidth="1"/>
    <col min="12547" max="12548" width="18.59765625" style="314" customWidth="1"/>
    <col min="12549" max="12549" width="10.19921875" style="314" customWidth="1"/>
    <col min="12550" max="12550" width="16.09765625" style="314" customWidth="1"/>
    <col min="12551" max="12551" width="12.8984375" style="314" customWidth="1"/>
    <col min="12552" max="12561" width="18.59765625" style="314" customWidth="1"/>
    <col min="12562" max="12800" width="8.09765625" style="314"/>
    <col min="12801" max="12801" width="7.69921875" style="314" customWidth="1"/>
    <col min="12802" max="12802" width="8.3984375" style="314" customWidth="1"/>
    <col min="12803" max="12804" width="18.59765625" style="314" customWidth="1"/>
    <col min="12805" max="12805" width="10.19921875" style="314" customWidth="1"/>
    <col min="12806" max="12806" width="16.09765625" style="314" customWidth="1"/>
    <col min="12807" max="12807" width="12.8984375" style="314" customWidth="1"/>
    <col min="12808" max="12817" width="18.59765625" style="314" customWidth="1"/>
    <col min="12818" max="13056" width="8.09765625" style="314"/>
    <col min="13057" max="13057" width="7.69921875" style="314" customWidth="1"/>
    <col min="13058" max="13058" width="8.3984375" style="314" customWidth="1"/>
    <col min="13059" max="13060" width="18.59765625" style="314" customWidth="1"/>
    <col min="13061" max="13061" width="10.19921875" style="314" customWidth="1"/>
    <col min="13062" max="13062" width="16.09765625" style="314" customWidth="1"/>
    <col min="13063" max="13063" width="12.8984375" style="314" customWidth="1"/>
    <col min="13064" max="13073" width="18.59765625" style="314" customWidth="1"/>
    <col min="13074" max="13312" width="8.09765625" style="314"/>
    <col min="13313" max="13313" width="7.69921875" style="314" customWidth="1"/>
    <col min="13314" max="13314" width="8.3984375" style="314" customWidth="1"/>
    <col min="13315" max="13316" width="18.59765625" style="314" customWidth="1"/>
    <col min="13317" max="13317" width="10.19921875" style="314" customWidth="1"/>
    <col min="13318" max="13318" width="16.09765625" style="314" customWidth="1"/>
    <col min="13319" max="13319" width="12.8984375" style="314" customWidth="1"/>
    <col min="13320" max="13329" width="18.59765625" style="314" customWidth="1"/>
    <col min="13330" max="13568" width="8.09765625" style="314"/>
    <col min="13569" max="13569" width="7.69921875" style="314" customWidth="1"/>
    <col min="13570" max="13570" width="8.3984375" style="314" customWidth="1"/>
    <col min="13571" max="13572" width="18.59765625" style="314" customWidth="1"/>
    <col min="13573" max="13573" width="10.19921875" style="314" customWidth="1"/>
    <col min="13574" max="13574" width="16.09765625" style="314" customWidth="1"/>
    <col min="13575" max="13575" width="12.8984375" style="314" customWidth="1"/>
    <col min="13576" max="13585" width="18.59765625" style="314" customWidth="1"/>
    <col min="13586" max="13824" width="8.09765625" style="314"/>
    <col min="13825" max="13825" width="7.69921875" style="314" customWidth="1"/>
    <col min="13826" max="13826" width="8.3984375" style="314" customWidth="1"/>
    <col min="13827" max="13828" width="18.59765625" style="314" customWidth="1"/>
    <col min="13829" max="13829" width="10.19921875" style="314" customWidth="1"/>
    <col min="13830" max="13830" width="16.09765625" style="314" customWidth="1"/>
    <col min="13831" max="13831" width="12.8984375" style="314" customWidth="1"/>
    <col min="13832" max="13841" width="18.59765625" style="314" customWidth="1"/>
    <col min="13842" max="14080" width="8.09765625" style="314"/>
    <col min="14081" max="14081" width="7.69921875" style="314" customWidth="1"/>
    <col min="14082" max="14082" width="8.3984375" style="314" customWidth="1"/>
    <col min="14083" max="14084" width="18.59765625" style="314" customWidth="1"/>
    <col min="14085" max="14085" width="10.19921875" style="314" customWidth="1"/>
    <col min="14086" max="14086" width="16.09765625" style="314" customWidth="1"/>
    <col min="14087" max="14087" width="12.8984375" style="314" customWidth="1"/>
    <col min="14088" max="14097" width="18.59765625" style="314" customWidth="1"/>
    <col min="14098" max="14336" width="8.09765625" style="314"/>
    <col min="14337" max="14337" width="7.69921875" style="314" customWidth="1"/>
    <col min="14338" max="14338" width="8.3984375" style="314" customWidth="1"/>
    <col min="14339" max="14340" width="18.59765625" style="314" customWidth="1"/>
    <col min="14341" max="14341" width="10.19921875" style="314" customWidth="1"/>
    <col min="14342" max="14342" width="16.09765625" style="314" customWidth="1"/>
    <col min="14343" max="14343" width="12.8984375" style="314" customWidth="1"/>
    <col min="14344" max="14353" width="18.59765625" style="314" customWidth="1"/>
    <col min="14354" max="14592" width="8.09765625" style="314"/>
    <col min="14593" max="14593" width="7.69921875" style="314" customWidth="1"/>
    <col min="14594" max="14594" width="8.3984375" style="314" customWidth="1"/>
    <col min="14595" max="14596" width="18.59765625" style="314" customWidth="1"/>
    <col min="14597" max="14597" width="10.19921875" style="314" customWidth="1"/>
    <col min="14598" max="14598" width="16.09765625" style="314" customWidth="1"/>
    <col min="14599" max="14599" width="12.8984375" style="314" customWidth="1"/>
    <col min="14600" max="14609" width="18.59765625" style="314" customWidth="1"/>
    <col min="14610" max="14848" width="8.09765625" style="314"/>
    <col min="14849" max="14849" width="7.69921875" style="314" customWidth="1"/>
    <col min="14850" max="14850" width="8.3984375" style="314" customWidth="1"/>
    <col min="14851" max="14852" width="18.59765625" style="314" customWidth="1"/>
    <col min="14853" max="14853" width="10.19921875" style="314" customWidth="1"/>
    <col min="14854" max="14854" width="16.09765625" style="314" customWidth="1"/>
    <col min="14855" max="14855" width="12.8984375" style="314" customWidth="1"/>
    <col min="14856" max="14865" width="18.59765625" style="314" customWidth="1"/>
    <col min="14866" max="15104" width="8.09765625" style="314"/>
    <col min="15105" max="15105" width="7.69921875" style="314" customWidth="1"/>
    <col min="15106" max="15106" width="8.3984375" style="314" customWidth="1"/>
    <col min="15107" max="15108" width="18.59765625" style="314" customWidth="1"/>
    <col min="15109" max="15109" width="10.19921875" style="314" customWidth="1"/>
    <col min="15110" max="15110" width="16.09765625" style="314" customWidth="1"/>
    <col min="15111" max="15111" width="12.8984375" style="314" customWidth="1"/>
    <col min="15112" max="15121" width="18.59765625" style="314" customWidth="1"/>
    <col min="15122" max="15360" width="8.09765625" style="314"/>
    <col min="15361" max="15361" width="7.69921875" style="314" customWidth="1"/>
    <col min="15362" max="15362" width="8.3984375" style="314" customWidth="1"/>
    <col min="15363" max="15364" width="18.59765625" style="314" customWidth="1"/>
    <col min="15365" max="15365" width="10.19921875" style="314" customWidth="1"/>
    <col min="15366" max="15366" width="16.09765625" style="314" customWidth="1"/>
    <col min="15367" max="15367" width="12.8984375" style="314" customWidth="1"/>
    <col min="15368" max="15377" width="18.59765625" style="314" customWidth="1"/>
    <col min="15378" max="15616" width="8.09765625" style="314"/>
    <col min="15617" max="15617" width="7.69921875" style="314" customWidth="1"/>
    <col min="15618" max="15618" width="8.3984375" style="314" customWidth="1"/>
    <col min="15619" max="15620" width="18.59765625" style="314" customWidth="1"/>
    <col min="15621" max="15621" width="10.19921875" style="314" customWidth="1"/>
    <col min="15622" max="15622" width="16.09765625" style="314" customWidth="1"/>
    <col min="15623" max="15623" width="12.8984375" style="314" customWidth="1"/>
    <col min="15624" max="15633" width="18.59765625" style="314" customWidth="1"/>
    <col min="15634" max="15872" width="8.09765625" style="314"/>
    <col min="15873" max="15873" width="7.69921875" style="314" customWidth="1"/>
    <col min="15874" max="15874" width="8.3984375" style="314" customWidth="1"/>
    <col min="15875" max="15876" width="18.59765625" style="314" customWidth="1"/>
    <col min="15877" max="15877" width="10.19921875" style="314" customWidth="1"/>
    <col min="15878" max="15878" width="16.09765625" style="314" customWidth="1"/>
    <col min="15879" max="15879" width="12.8984375" style="314" customWidth="1"/>
    <col min="15880" max="15889" width="18.59765625" style="314" customWidth="1"/>
    <col min="15890" max="16128" width="8.09765625" style="314"/>
    <col min="16129" max="16129" width="7.69921875" style="314" customWidth="1"/>
    <col min="16130" max="16130" width="8.3984375" style="314" customWidth="1"/>
    <col min="16131" max="16132" width="18.59765625" style="314" customWidth="1"/>
    <col min="16133" max="16133" width="10.19921875" style="314" customWidth="1"/>
    <col min="16134" max="16134" width="16.09765625" style="314" customWidth="1"/>
    <col min="16135" max="16135" width="12.8984375" style="314" customWidth="1"/>
    <col min="16136" max="16145" width="18.59765625" style="314" customWidth="1"/>
    <col min="16146" max="16384" width="8.09765625" style="314"/>
  </cols>
  <sheetData>
    <row r="1" spans="1:9" ht="20.25" customHeight="1">
      <c r="A1" s="314" t="s">
        <v>582</v>
      </c>
      <c r="F1" s="1862" t="s">
        <v>583</v>
      </c>
      <c r="G1" s="1862"/>
    </row>
    <row r="3" spans="1:9" ht="24" customHeight="1">
      <c r="A3" s="1863" t="s">
        <v>845</v>
      </c>
      <c r="B3" s="1701"/>
      <c r="C3" s="1701"/>
      <c r="D3" s="1701"/>
      <c r="E3" s="1701"/>
      <c r="F3" s="1701"/>
      <c r="G3" s="1701"/>
    </row>
    <row r="4" spans="1:9" ht="24" customHeight="1">
      <c r="A4" s="1864"/>
      <c r="B4" s="1864"/>
      <c r="C4" s="1864"/>
      <c r="D4" s="1864"/>
      <c r="E4" s="1864"/>
      <c r="F4" s="1864"/>
      <c r="G4" s="1864"/>
    </row>
    <row r="5" spans="1:9" ht="24" customHeight="1" thickBot="1">
      <c r="A5" s="511"/>
      <c r="B5" s="511"/>
      <c r="C5" s="511"/>
      <c r="D5" s="511"/>
      <c r="E5" s="511"/>
      <c r="F5" s="1865" t="s">
        <v>154</v>
      </c>
      <c r="G5" s="1865"/>
    </row>
    <row r="6" spans="1:9" ht="24.9" customHeight="1" thickTop="1">
      <c r="A6" s="1866" t="s">
        <v>584</v>
      </c>
      <c r="B6" s="1867"/>
      <c r="C6" s="1867"/>
      <c r="D6" s="1867"/>
      <c r="E6" s="1868"/>
      <c r="F6" s="512"/>
      <c r="G6" s="513"/>
    </row>
    <row r="7" spans="1:9" ht="24.9" customHeight="1">
      <c r="A7" s="1869" t="s">
        <v>585</v>
      </c>
      <c r="B7" s="1870"/>
      <c r="C7" s="1870"/>
      <c r="D7" s="1870"/>
      <c r="E7" s="1871"/>
      <c r="F7" s="514"/>
      <c r="G7" s="515" t="e">
        <f>ROUNDDOWN($F$6/F7,1)</f>
        <v>#DIV/0!</v>
      </c>
    </row>
    <row r="8" spans="1:9" ht="24.9" customHeight="1">
      <c r="A8" s="1872" t="s">
        <v>586</v>
      </c>
      <c r="B8" s="1873"/>
      <c r="C8" s="1873"/>
      <c r="D8" s="1873"/>
      <c r="E8" s="1874"/>
      <c r="F8" s="516"/>
      <c r="G8" s="517" t="e">
        <f>ROUNDDOWN($F$6/F8,1)</f>
        <v>#DIV/0!</v>
      </c>
    </row>
    <row r="9" spans="1:9" ht="24.9" customHeight="1">
      <c r="A9" s="1869" t="s">
        <v>587</v>
      </c>
      <c r="B9" s="1870"/>
      <c r="C9" s="1870"/>
      <c r="D9" s="1870"/>
      <c r="E9" s="1871"/>
      <c r="F9" s="518"/>
      <c r="G9" s="519"/>
      <c r="I9" s="520"/>
    </row>
    <row r="10" spans="1:9" ht="24.9" customHeight="1" thickBot="1">
      <c r="A10" s="1875" t="s">
        <v>588</v>
      </c>
      <c r="B10" s="1876"/>
      <c r="C10" s="1876"/>
      <c r="D10" s="1876"/>
      <c r="E10" s="1876"/>
      <c r="F10" s="1877" t="e">
        <f>IF(AND(G7&lt;=7.5,G8&lt;=6,F9&gt;=1),"該当","非該当")</f>
        <v>#DIV/0!</v>
      </c>
      <c r="G10" s="1878"/>
    </row>
    <row r="11" spans="1:9" ht="24.9" customHeight="1" thickTop="1" thickBot="1">
      <c r="A11" s="1859" t="s">
        <v>589</v>
      </c>
      <c r="B11" s="1860"/>
      <c r="C11" s="1860"/>
      <c r="D11" s="1860"/>
      <c r="E11" s="1860"/>
      <c r="F11" s="1860"/>
      <c r="G11" s="1861"/>
    </row>
    <row r="12" spans="1:9" ht="24.9" customHeight="1" thickTop="1">
      <c r="A12" s="521">
        <v>1</v>
      </c>
      <c r="B12" s="1879"/>
      <c r="C12" s="1880"/>
      <c r="D12" s="1880"/>
      <c r="E12" s="1880"/>
      <c r="F12" s="1880"/>
      <c r="G12" s="1881"/>
    </row>
    <row r="13" spans="1:9" ht="24.9" customHeight="1">
      <c r="A13" s="522">
        <v>2</v>
      </c>
      <c r="B13" s="1810"/>
      <c r="C13" s="1882"/>
      <c r="D13" s="1882"/>
      <c r="E13" s="1882"/>
      <c r="F13" s="1882"/>
      <c r="G13" s="1883"/>
    </row>
    <row r="14" spans="1:9" ht="24.9" customHeight="1">
      <c r="A14" s="522">
        <v>3</v>
      </c>
      <c r="B14" s="1810"/>
      <c r="C14" s="1882"/>
      <c r="D14" s="1882"/>
      <c r="E14" s="1882"/>
      <c r="F14" s="1882"/>
      <c r="G14" s="1883"/>
    </row>
    <row r="15" spans="1:9" ht="24.9" customHeight="1">
      <c r="A15" s="522">
        <v>4</v>
      </c>
      <c r="B15" s="1810"/>
      <c r="C15" s="1882"/>
      <c r="D15" s="1882"/>
      <c r="E15" s="1882"/>
      <c r="F15" s="1882"/>
      <c r="G15" s="1883"/>
    </row>
    <row r="16" spans="1:9" ht="24.9" customHeight="1">
      <c r="A16" s="522">
        <v>5</v>
      </c>
      <c r="B16" s="1810"/>
      <c r="C16" s="1882"/>
      <c r="D16" s="1882"/>
      <c r="E16" s="1882"/>
      <c r="F16" s="1882"/>
      <c r="G16" s="1883"/>
    </row>
    <row r="17" spans="1:7" ht="24.9" customHeight="1">
      <c r="A17" s="522">
        <v>6</v>
      </c>
      <c r="B17" s="1810"/>
      <c r="C17" s="1882"/>
      <c r="D17" s="1882"/>
      <c r="E17" s="1882"/>
      <c r="F17" s="1882"/>
      <c r="G17" s="1883"/>
    </row>
    <row r="18" spans="1:7" ht="24.9" customHeight="1">
      <c r="A18" s="522">
        <v>7</v>
      </c>
      <c r="B18" s="1810"/>
      <c r="C18" s="1882"/>
      <c r="D18" s="1882"/>
      <c r="E18" s="1882"/>
      <c r="F18" s="1882"/>
      <c r="G18" s="1883"/>
    </row>
    <row r="19" spans="1:7" ht="24.9" customHeight="1">
      <c r="A19" s="522">
        <v>8</v>
      </c>
      <c r="B19" s="1810"/>
      <c r="C19" s="1882"/>
      <c r="D19" s="1882"/>
      <c r="E19" s="1882"/>
      <c r="F19" s="1882"/>
      <c r="G19" s="1883"/>
    </row>
    <row r="20" spans="1:7" ht="24.9" customHeight="1">
      <c r="A20" s="522">
        <v>9</v>
      </c>
      <c r="B20" s="1810"/>
      <c r="C20" s="1882"/>
      <c r="D20" s="1882"/>
      <c r="E20" s="1882"/>
      <c r="F20" s="1882"/>
      <c r="G20" s="1883"/>
    </row>
    <row r="21" spans="1:7" ht="24.9" customHeight="1" thickBot="1">
      <c r="A21" s="523">
        <v>10</v>
      </c>
      <c r="B21" s="1884"/>
      <c r="C21" s="1885"/>
      <c r="D21" s="1885"/>
      <c r="E21" s="1885"/>
      <c r="F21" s="1885"/>
      <c r="G21" s="1886"/>
    </row>
    <row r="22" spans="1:7" ht="24.9" customHeight="1" thickTop="1" thickBot="1">
      <c r="A22" s="1859" t="s">
        <v>590</v>
      </c>
      <c r="B22" s="1860"/>
      <c r="C22" s="1860"/>
      <c r="D22" s="1860"/>
      <c r="E22" s="1860"/>
      <c r="F22" s="1860"/>
      <c r="G22" s="1861"/>
    </row>
    <row r="23" spans="1:7" ht="24.9" customHeight="1" thickTop="1">
      <c r="A23" s="521">
        <v>1</v>
      </c>
      <c r="B23" s="1879"/>
      <c r="C23" s="1880"/>
      <c r="D23" s="1880"/>
      <c r="E23" s="1880"/>
      <c r="F23" s="1880"/>
      <c r="G23" s="1881"/>
    </row>
    <row r="24" spans="1:7" ht="24.9" customHeight="1">
      <c r="A24" s="522">
        <v>2</v>
      </c>
      <c r="B24" s="1810"/>
      <c r="C24" s="1882"/>
      <c r="D24" s="1882"/>
      <c r="E24" s="1882"/>
      <c r="F24" s="1882"/>
      <c r="G24" s="1883"/>
    </row>
    <row r="25" spans="1:7" ht="24.9" customHeight="1">
      <c r="A25" s="522">
        <v>3</v>
      </c>
      <c r="B25" s="1810"/>
      <c r="C25" s="1882"/>
      <c r="D25" s="1882"/>
      <c r="E25" s="1882"/>
      <c r="F25" s="1882"/>
      <c r="G25" s="1883"/>
    </row>
    <row r="26" spans="1:7" ht="24.9" customHeight="1">
      <c r="A26" s="522">
        <v>4</v>
      </c>
      <c r="B26" s="1810"/>
      <c r="C26" s="1882"/>
      <c r="D26" s="1882"/>
      <c r="E26" s="1882"/>
      <c r="F26" s="1882"/>
      <c r="G26" s="1883"/>
    </row>
    <row r="27" spans="1:7" ht="24.9" customHeight="1" thickBot="1">
      <c r="A27" s="524">
        <v>5</v>
      </c>
      <c r="B27" s="1887"/>
      <c r="C27" s="1888"/>
      <c r="D27" s="1888"/>
      <c r="E27" s="1888"/>
      <c r="F27" s="1888"/>
      <c r="G27" s="1889"/>
    </row>
    <row r="28" spans="1:7" ht="24.9" customHeight="1" thickTop="1"/>
    <row r="29" spans="1:7" ht="25.5" customHeight="1">
      <c r="A29" s="1164" t="s">
        <v>591</v>
      </c>
      <c r="B29" s="1164"/>
      <c r="C29" s="1164"/>
      <c r="D29" s="1164"/>
      <c r="E29" s="1164"/>
      <c r="F29" s="1164"/>
      <c r="G29" s="1164"/>
    </row>
    <row r="30" spans="1:7" ht="27.75" customHeight="1">
      <c r="A30" s="1164"/>
      <c r="B30" s="1164"/>
      <c r="C30" s="1164"/>
      <c r="D30" s="1164"/>
      <c r="E30" s="1164"/>
      <c r="F30" s="1164"/>
      <c r="G30" s="1164"/>
    </row>
    <row r="31" spans="1:7" ht="29.25" customHeight="1">
      <c r="A31" s="1164"/>
      <c r="B31" s="1164"/>
      <c r="C31" s="1164"/>
      <c r="D31" s="1164"/>
      <c r="E31" s="1164"/>
      <c r="F31" s="1164"/>
      <c r="G31" s="1164"/>
    </row>
    <row r="32" spans="1:7" ht="24.9" customHeight="1"/>
    <row r="33" ht="24.9" customHeight="1"/>
    <row r="34" ht="24.9" customHeight="1"/>
    <row r="35" ht="24.9" customHeight="1"/>
    <row r="36" ht="24.9" customHeight="1"/>
    <row r="37" ht="24.9" customHeight="1"/>
    <row r="38" ht="24.9" customHeight="1"/>
    <row r="39" ht="24.9" customHeight="1"/>
    <row r="40" ht="24.9" customHeight="1"/>
    <row r="41" ht="24.9" customHeight="1"/>
    <row r="42" ht="24.9" customHeight="1"/>
    <row r="43" ht="24.9" customHeight="1"/>
    <row r="44" ht="24.9" customHeight="1"/>
    <row r="45" ht="24.9" customHeight="1"/>
    <row r="46" ht="24.9" customHeight="1"/>
    <row r="47" ht="24.9" customHeight="1"/>
    <row r="48" ht="24.9" customHeight="1"/>
    <row r="49" ht="24.9" customHeight="1"/>
    <row r="50" ht="24.9" customHeight="1"/>
    <row r="51" ht="24.9" customHeight="1"/>
    <row r="52" ht="24.9" customHeight="1"/>
    <row r="53" ht="24.9" customHeight="1"/>
  </sheetData>
  <sheetProtection algorithmName="SHA-512" hashValue="uPS5bBo/ONCRKWbzmCv0dfrODhBamHQT6tNbSEsqdmummuWgdotPKplgiYk3UZv9Y0+v0ktk7M7Oh4y1WnatSw==" saltValue="zdJgLchigHkmlY+ZQaWgXw==" spinCount="100000" sheet="1" objects="1" scenarios="1"/>
  <mergeCells count="27">
    <mergeCell ref="B24:G24"/>
    <mergeCell ref="B25:G25"/>
    <mergeCell ref="B26:G26"/>
    <mergeCell ref="B27:G27"/>
    <mergeCell ref="A29:G31"/>
    <mergeCell ref="B23:G23"/>
    <mergeCell ref="B12:G12"/>
    <mergeCell ref="B13:G13"/>
    <mergeCell ref="B14:G14"/>
    <mergeCell ref="B15:G15"/>
    <mergeCell ref="B16:G16"/>
    <mergeCell ref="B17:G17"/>
    <mergeCell ref="B18:G18"/>
    <mergeCell ref="B19:G19"/>
    <mergeCell ref="B20:G20"/>
    <mergeCell ref="B21:G21"/>
    <mergeCell ref="A22:G22"/>
    <mergeCell ref="A11:G11"/>
    <mergeCell ref="F1:G1"/>
    <mergeCell ref="A3:G4"/>
    <mergeCell ref="F5:G5"/>
    <mergeCell ref="A6:E6"/>
    <mergeCell ref="A7:E7"/>
    <mergeCell ref="A8:E8"/>
    <mergeCell ref="A9:E9"/>
    <mergeCell ref="A10:E10"/>
    <mergeCell ref="F10:G10"/>
  </mergeCells>
  <phoneticPr fontId="3"/>
  <dataValidations count="1">
    <dataValidation allowBlank="1" showInputMessage="1" showErrorMessage="1" sqref="F6:F9 JB6:JB9 SX6:SX9 ACT6:ACT9 AMP6:AMP9 AWL6:AWL9 BGH6:BGH9 BQD6:BQD9 BZZ6:BZZ9 CJV6:CJV9 CTR6:CTR9 DDN6:DDN9 DNJ6:DNJ9 DXF6:DXF9 EHB6:EHB9 EQX6:EQX9 FAT6:FAT9 FKP6:FKP9 FUL6:FUL9 GEH6:GEH9 GOD6:GOD9 GXZ6:GXZ9 HHV6:HHV9 HRR6:HRR9 IBN6:IBN9 ILJ6:ILJ9 IVF6:IVF9 JFB6:JFB9 JOX6:JOX9 JYT6:JYT9 KIP6:KIP9 KSL6:KSL9 LCH6:LCH9 LMD6:LMD9 LVZ6:LVZ9 MFV6:MFV9 MPR6:MPR9 MZN6:MZN9 NJJ6:NJJ9 NTF6:NTF9 ODB6:ODB9 OMX6:OMX9 OWT6:OWT9 PGP6:PGP9 PQL6:PQL9 QAH6:QAH9 QKD6:QKD9 QTZ6:QTZ9 RDV6:RDV9 RNR6:RNR9 RXN6:RXN9 SHJ6:SHJ9 SRF6:SRF9 TBB6:TBB9 TKX6:TKX9 TUT6:TUT9 UEP6:UEP9 UOL6:UOL9 UYH6:UYH9 VID6:VID9 VRZ6:VRZ9 WBV6:WBV9 WLR6:WLR9 WVN6:WVN9 F65541:F65544 JB65541:JB65544 SX65541:SX65544 ACT65541:ACT65544 AMP65541:AMP65544 AWL65541:AWL65544 BGH65541:BGH65544 BQD65541:BQD65544 BZZ65541:BZZ65544 CJV65541:CJV65544 CTR65541:CTR65544 DDN65541:DDN65544 DNJ65541:DNJ65544 DXF65541:DXF65544 EHB65541:EHB65544 EQX65541:EQX65544 FAT65541:FAT65544 FKP65541:FKP65544 FUL65541:FUL65544 GEH65541:GEH65544 GOD65541:GOD65544 GXZ65541:GXZ65544 HHV65541:HHV65544 HRR65541:HRR65544 IBN65541:IBN65544 ILJ65541:ILJ65544 IVF65541:IVF65544 JFB65541:JFB65544 JOX65541:JOX65544 JYT65541:JYT65544 KIP65541:KIP65544 KSL65541:KSL65544 LCH65541:LCH65544 LMD65541:LMD65544 LVZ65541:LVZ65544 MFV65541:MFV65544 MPR65541:MPR65544 MZN65541:MZN65544 NJJ65541:NJJ65544 NTF65541:NTF65544 ODB65541:ODB65544 OMX65541:OMX65544 OWT65541:OWT65544 PGP65541:PGP65544 PQL65541:PQL65544 QAH65541:QAH65544 QKD65541:QKD65544 QTZ65541:QTZ65544 RDV65541:RDV65544 RNR65541:RNR65544 RXN65541:RXN65544 SHJ65541:SHJ65544 SRF65541:SRF65544 TBB65541:TBB65544 TKX65541:TKX65544 TUT65541:TUT65544 UEP65541:UEP65544 UOL65541:UOL65544 UYH65541:UYH65544 VID65541:VID65544 VRZ65541:VRZ65544 WBV65541:WBV65544 WLR65541:WLR65544 WVN65541:WVN65544 F131077:F131080 JB131077:JB131080 SX131077:SX131080 ACT131077:ACT131080 AMP131077:AMP131080 AWL131077:AWL131080 BGH131077:BGH131080 BQD131077:BQD131080 BZZ131077:BZZ131080 CJV131077:CJV131080 CTR131077:CTR131080 DDN131077:DDN131080 DNJ131077:DNJ131080 DXF131077:DXF131080 EHB131077:EHB131080 EQX131077:EQX131080 FAT131077:FAT131080 FKP131077:FKP131080 FUL131077:FUL131080 GEH131077:GEH131080 GOD131077:GOD131080 GXZ131077:GXZ131080 HHV131077:HHV131080 HRR131077:HRR131080 IBN131077:IBN131080 ILJ131077:ILJ131080 IVF131077:IVF131080 JFB131077:JFB131080 JOX131077:JOX131080 JYT131077:JYT131080 KIP131077:KIP131080 KSL131077:KSL131080 LCH131077:LCH131080 LMD131077:LMD131080 LVZ131077:LVZ131080 MFV131077:MFV131080 MPR131077:MPR131080 MZN131077:MZN131080 NJJ131077:NJJ131080 NTF131077:NTF131080 ODB131077:ODB131080 OMX131077:OMX131080 OWT131077:OWT131080 PGP131077:PGP131080 PQL131077:PQL131080 QAH131077:QAH131080 QKD131077:QKD131080 QTZ131077:QTZ131080 RDV131077:RDV131080 RNR131077:RNR131080 RXN131077:RXN131080 SHJ131077:SHJ131080 SRF131077:SRF131080 TBB131077:TBB131080 TKX131077:TKX131080 TUT131077:TUT131080 UEP131077:UEP131080 UOL131077:UOL131080 UYH131077:UYH131080 VID131077:VID131080 VRZ131077:VRZ131080 WBV131077:WBV131080 WLR131077:WLR131080 WVN131077:WVN131080 F196613:F196616 JB196613:JB196616 SX196613:SX196616 ACT196613:ACT196616 AMP196613:AMP196616 AWL196613:AWL196616 BGH196613:BGH196616 BQD196613:BQD196616 BZZ196613:BZZ196616 CJV196613:CJV196616 CTR196613:CTR196616 DDN196613:DDN196616 DNJ196613:DNJ196616 DXF196613:DXF196616 EHB196613:EHB196616 EQX196613:EQX196616 FAT196613:FAT196616 FKP196613:FKP196616 FUL196613:FUL196616 GEH196613:GEH196616 GOD196613:GOD196616 GXZ196613:GXZ196616 HHV196613:HHV196616 HRR196613:HRR196616 IBN196613:IBN196616 ILJ196613:ILJ196616 IVF196613:IVF196616 JFB196613:JFB196616 JOX196613:JOX196616 JYT196613:JYT196616 KIP196613:KIP196616 KSL196613:KSL196616 LCH196613:LCH196616 LMD196613:LMD196616 LVZ196613:LVZ196616 MFV196613:MFV196616 MPR196613:MPR196616 MZN196613:MZN196616 NJJ196613:NJJ196616 NTF196613:NTF196616 ODB196613:ODB196616 OMX196613:OMX196616 OWT196613:OWT196616 PGP196613:PGP196616 PQL196613:PQL196616 QAH196613:QAH196616 QKD196613:QKD196616 QTZ196613:QTZ196616 RDV196613:RDV196616 RNR196613:RNR196616 RXN196613:RXN196616 SHJ196613:SHJ196616 SRF196613:SRF196616 TBB196613:TBB196616 TKX196613:TKX196616 TUT196613:TUT196616 UEP196613:UEP196616 UOL196613:UOL196616 UYH196613:UYH196616 VID196613:VID196616 VRZ196613:VRZ196616 WBV196613:WBV196616 WLR196613:WLR196616 WVN196613:WVN196616 F262149:F262152 JB262149:JB262152 SX262149:SX262152 ACT262149:ACT262152 AMP262149:AMP262152 AWL262149:AWL262152 BGH262149:BGH262152 BQD262149:BQD262152 BZZ262149:BZZ262152 CJV262149:CJV262152 CTR262149:CTR262152 DDN262149:DDN262152 DNJ262149:DNJ262152 DXF262149:DXF262152 EHB262149:EHB262152 EQX262149:EQX262152 FAT262149:FAT262152 FKP262149:FKP262152 FUL262149:FUL262152 GEH262149:GEH262152 GOD262149:GOD262152 GXZ262149:GXZ262152 HHV262149:HHV262152 HRR262149:HRR262152 IBN262149:IBN262152 ILJ262149:ILJ262152 IVF262149:IVF262152 JFB262149:JFB262152 JOX262149:JOX262152 JYT262149:JYT262152 KIP262149:KIP262152 KSL262149:KSL262152 LCH262149:LCH262152 LMD262149:LMD262152 LVZ262149:LVZ262152 MFV262149:MFV262152 MPR262149:MPR262152 MZN262149:MZN262152 NJJ262149:NJJ262152 NTF262149:NTF262152 ODB262149:ODB262152 OMX262149:OMX262152 OWT262149:OWT262152 PGP262149:PGP262152 PQL262149:PQL262152 QAH262149:QAH262152 QKD262149:QKD262152 QTZ262149:QTZ262152 RDV262149:RDV262152 RNR262149:RNR262152 RXN262149:RXN262152 SHJ262149:SHJ262152 SRF262149:SRF262152 TBB262149:TBB262152 TKX262149:TKX262152 TUT262149:TUT262152 UEP262149:UEP262152 UOL262149:UOL262152 UYH262149:UYH262152 VID262149:VID262152 VRZ262149:VRZ262152 WBV262149:WBV262152 WLR262149:WLR262152 WVN262149:WVN262152 F327685:F327688 JB327685:JB327688 SX327685:SX327688 ACT327685:ACT327688 AMP327685:AMP327688 AWL327685:AWL327688 BGH327685:BGH327688 BQD327685:BQD327688 BZZ327685:BZZ327688 CJV327685:CJV327688 CTR327685:CTR327688 DDN327685:DDN327688 DNJ327685:DNJ327688 DXF327685:DXF327688 EHB327685:EHB327688 EQX327685:EQX327688 FAT327685:FAT327688 FKP327685:FKP327688 FUL327685:FUL327688 GEH327685:GEH327688 GOD327685:GOD327688 GXZ327685:GXZ327688 HHV327685:HHV327688 HRR327685:HRR327688 IBN327685:IBN327688 ILJ327685:ILJ327688 IVF327685:IVF327688 JFB327685:JFB327688 JOX327685:JOX327688 JYT327685:JYT327688 KIP327685:KIP327688 KSL327685:KSL327688 LCH327685:LCH327688 LMD327685:LMD327688 LVZ327685:LVZ327688 MFV327685:MFV327688 MPR327685:MPR327688 MZN327685:MZN327688 NJJ327685:NJJ327688 NTF327685:NTF327688 ODB327685:ODB327688 OMX327685:OMX327688 OWT327685:OWT327688 PGP327685:PGP327688 PQL327685:PQL327688 QAH327685:QAH327688 QKD327685:QKD327688 QTZ327685:QTZ327688 RDV327685:RDV327688 RNR327685:RNR327688 RXN327685:RXN327688 SHJ327685:SHJ327688 SRF327685:SRF327688 TBB327685:TBB327688 TKX327685:TKX327688 TUT327685:TUT327688 UEP327685:UEP327688 UOL327685:UOL327688 UYH327685:UYH327688 VID327685:VID327688 VRZ327685:VRZ327688 WBV327685:WBV327688 WLR327685:WLR327688 WVN327685:WVN327688 F393221:F393224 JB393221:JB393224 SX393221:SX393224 ACT393221:ACT393224 AMP393221:AMP393224 AWL393221:AWL393224 BGH393221:BGH393224 BQD393221:BQD393224 BZZ393221:BZZ393224 CJV393221:CJV393224 CTR393221:CTR393224 DDN393221:DDN393224 DNJ393221:DNJ393224 DXF393221:DXF393224 EHB393221:EHB393224 EQX393221:EQX393224 FAT393221:FAT393224 FKP393221:FKP393224 FUL393221:FUL393224 GEH393221:GEH393224 GOD393221:GOD393224 GXZ393221:GXZ393224 HHV393221:HHV393224 HRR393221:HRR393224 IBN393221:IBN393224 ILJ393221:ILJ393224 IVF393221:IVF393224 JFB393221:JFB393224 JOX393221:JOX393224 JYT393221:JYT393224 KIP393221:KIP393224 KSL393221:KSL393224 LCH393221:LCH393224 LMD393221:LMD393224 LVZ393221:LVZ393224 MFV393221:MFV393224 MPR393221:MPR393224 MZN393221:MZN393224 NJJ393221:NJJ393224 NTF393221:NTF393224 ODB393221:ODB393224 OMX393221:OMX393224 OWT393221:OWT393224 PGP393221:PGP393224 PQL393221:PQL393224 QAH393221:QAH393224 QKD393221:QKD393224 QTZ393221:QTZ393224 RDV393221:RDV393224 RNR393221:RNR393224 RXN393221:RXN393224 SHJ393221:SHJ393224 SRF393221:SRF393224 TBB393221:TBB393224 TKX393221:TKX393224 TUT393221:TUT393224 UEP393221:UEP393224 UOL393221:UOL393224 UYH393221:UYH393224 VID393221:VID393224 VRZ393221:VRZ393224 WBV393221:WBV393224 WLR393221:WLR393224 WVN393221:WVN393224 F458757:F458760 JB458757:JB458760 SX458757:SX458760 ACT458757:ACT458760 AMP458757:AMP458760 AWL458757:AWL458760 BGH458757:BGH458760 BQD458757:BQD458760 BZZ458757:BZZ458760 CJV458757:CJV458760 CTR458757:CTR458760 DDN458757:DDN458760 DNJ458757:DNJ458760 DXF458757:DXF458760 EHB458757:EHB458760 EQX458757:EQX458760 FAT458757:FAT458760 FKP458757:FKP458760 FUL458757:FUL458760 GEH458757:GEH458760 GOD458757:GOD458760 GXZ458757:GXZ458760 HHV458757:HHV458760 HRR458757:HRR458760 IBN458757:IBN458760 ILJ458757:ILJ458760 IVF458757:IVF458760 JFB458757:JFB458760 JOX458757:JOX458760 JYT458757:JYT458760 KIP458757:KIP458760 KSL458757:KSL458760 LCH458757:LCH458760 LMD458757:LMD458760 LVZ458757:LVZ458760 MFV458757:MFV458760 MPR458757:MPR458760 MZN458757:MZN458760 NJJ458757:NJJ458760 NTF458757:NTF458760 ODB458757:ODB458760 OMX458757:OMX458760 OWT458757:OWT458760 PGP458757:PGP458760 PQL458757:PQL458760 QAH458757:QAH458760 QKD458757:QKD458760 QTZ458757:QTZ458760 RDV458757:RDV458760 RNR458757:RNR458760 RXN458757:RXN458760 SHJ458757:SHJ458760 SRF458757:SRF458760 TBB458757:TBB458760 TKX458757:TKX458760 TUT458757:TUT458760 UEP458757:UEP458760 UOL458757:UOL458760 UYH458757:UYH458760 VID458757:VID458760 VRZ458757:VRZ458760 WBV458757:WBV458760 WLR458757:WLR458760 WVN458757:WVN458760 F524293:F524296 JB524293:JB524296 SX524293:SX524296 ACT524293:ACT524296 AMP524293:AMP524296 AWL524293:AWL524296 BGH524293:BGH524296 BQD524293:BQD524296 BZZ524293:BZZ524296 CJV524293:CJV524296 CTR524293:CTR524296 DDN524293:DDN524296 DNJ524293:DNJ524296 DXF524293:DXF524296 EHB524293:EHB524296 EQX524293:EQX524296 FAT524293:FAT524296 FKP524293:FKP524296 FUL524293:FUL524296 GEH524293:GEH524296 GOD524293:GOD524296 GXZ524293:GXZ524296 HHV524293:HHV524296 HRR524293:HRR524296 IBN524293:IBN524296 ILJ524293:ILJ524296 IVF524293:IVF524296 JFB524293:JFB524296 JOX524293:JOX524296 JYT524293:JYT524296 KIP524293:KIP524296 KSL524293:KSL524296 LCH524293:LCH524296 LMD524293:LMD524296 LVZ524293:LVZ524296 MFV524293:MFV524296 MPR524293:MPR524296 MZN524293:MZN524296 NJJ524293:NJJ524296 NTF524293:NTF524296 ODB524293:ODB524296 OMX524293:OMX524296 OWT524293:OWT524296 PGP524293:PGP524296 PQL524293:PQL524296 QAH524293:QAH524296 QKD524293:QKD524296 QTZ524293:QTZ524296 RDV524293:RDV524296 RNR524293:RNR524296 RXN524293:RXN524296 SHJ524293:SHJ524296 SRF524293:SRF524296 TBB524293:TBB524296 TKX524293:TKX524296 TUT524293:TUT524296 UEP524293:UEP524296 UOL524293:UOL524296 UYH524293:UYH524296 VID524293:VID524296 VRZ524293:VRZ524296 WBV524293:WBV524296 WLR524293:WLR524296 WVN524293:WVN524296 F589829:F589832 JB589829:JB589832 SX589829:SX589832 ACT589829:ACT589832 AMP589829:AMP589832 AWL589829:AWL589832 BGH589829:BGH589832 BQD589829:BQD589832 BZZ589829:BZZ589832 CJV589829:CJV589832 CTR589829:CTR589832 DDN589829:DDN589832 DNJ589829:DNJ589832 DXF589829:DXF589832 EHB589829:EHB589832 EQX589829:EQX589832 FAT589829:FAT589832 FKP589829:FKP589832 FUL589829:FUL589832 GEH589829:GEH589832 GOD589829:GOD589832 GXZ589829:GXZ589832 HHV589829:HHV589832 HRR589829:HRR589832 IBN589829:IBN589832 ILJ589829:ILJ589832 IVF589829:IVF589832 JFB589829:JFB589832 JOX589829:JOX589832 JYT589829:JYT589832 KIP589829:KIP589832 KSL589829:KSL589832 LCH589829:LCH589832 LMD589829:LMD589832 LVZ589829:LVZ589832 MFV589829:MFV589832 MPR589829:MPR589832 MZN589829:MZN589832 NJJ589829:NJJ589832 NTF589829:NTF589832 ODB589829:ODB589832 OMX589829:OMX589832 OWT589829:OWT589832 PGP589829:PGP589832 PQL589829:PQL589832 QAH589829:QAH589832 QKD589829:QKD589832 QTZ589829:QTZ589832 RDV589829:RDV589832 RNR589829:RNR589832 RXN589829:RXN589832 SHJ589829:SHJ589832 SRF589829:SRF589832 TBB589829:TBB589832 TKX589829:TKX589832 TUT589829:TUT589832 UEP589829:UEP589832 UOL589829:UOL589832 UYH589829:UYH589832 VID589829:VID589832 VRZ589829:VRZ589832 WBV589829:WBV589832 WLR589829:WLR589832 WVN589829:WVN589832 F655365:F655368 JB655365:JB655368 SX655365:SX655368 ACT655365:ACT655368 AMP655365:AMP655368 AWL655365:AWL655368 BGH655365:BGH655368 BQD655365:BQD655368 BZZ655365:BZZ655368 CJV655365:CJV655368 CTR655365:CTR655368 DDN655365:DDN655368 DNJ655365:DNJ655368 DXF655365:DXF655368 EHB655365:EHB655368 EQX655365:EQX655368 FAT655365:FAT655368 FKP655365:FKP655368 FUL655365:FUL655368 GEH655365:GEH655368 GOD655365:GOD655368 GXZ655365:GXZ655368 HHV655365:HHV655368 HRR655365:HRR655368 IBN655365:IBN655368 ILJ655365:ILJ655368 IVF655365:IVF655368 JFB655365:JFB655368 JOX655365:JOX655368 JYT655365:JYT655368 KIP655365:KIP655368 KSL655365:KSL655368 LCH655365:LCH655368 LMD655365:LMD655368 LVZ655365:LVZ655368 MFV655365:MFV655368 MPR655365:MPR655368 MZN655365:MZN655368 NJJ655365:NJJ655368 NTF655365:NTF655368 ODB655365:ODB655368 OMX655365:OMX655368 OWT655365:OWT655368 PGP655365:PGP655368 PQL655365:PQL655368 QAH655365:QAH655368 QKD655365:QKD655368 QTZ655365:QTZ655368 RDV655365:RDV655368 RNR655365:RNR655368 RXN655365:RXN655368 SHJ655365:SHJ655368 SRF655365:SRF655368 TBB655365:TBB655368 TKX655365:TKX655368 TUT655365:TUT655368 UEP655365:UEP655368 UOL655365:UOL655368 UYH655365:UYH655368 VID655365:VID655368 VRZ655365:VRZ655368 WBV655365:WBV655368 WLR655365:WLR655368 WVN655365:WVN655368 F720901:F720904 JB720901:JB720904 SX720901:SX720904 ACT720901:ACT720904 AMP720901:AMP720904 AWL720901:AWL720904 BGH720901:BGH720904 BQD720901:BQD720904 BZZ720901:BZZ720904 CJV720901:CJV720904 CTR720901:CTR720904 DDN720901:DDN720904 DNJ720901:DNJ720904 DXF720901:DXF720904 EHB720901:EHB720904 EQX720901:EQX720904 FAT720901:FAT720904 FKP720901:FKP720904 FUL720901:FUL720904 GEH720901:GEH720904 GOD720901:GOD720904 GXZ720901:GXZ720904 HHV720901:HHV720904 HRR720901:HRR720904 IBN720901:IBN720904 ILJ720901:ILJ720904 IVF720901:IVF720904 JFB720901:JFB720904 JOX720901:JOX720904 JYT720901:JYT720904 KIP720901:KIP720904 KSL720901:KSL720904 LCH720901:LCH720904 LMD720901:LMD720904 LVZ720901:LVZ720904 MFV720901:MFV720904 MPR720901:MPR720904 MZN720901:MZN720904 NJJ720901:NJJ720904 NTF720901:NTF720904 ODB720901:ODB720904 OMX720901:OMX720904 OWT720901:OWT720904 PGP720901:PGP720904 PQL720901:PQL720904 QAH720901:QAH720904 QKD720901:QKD720904 QTZ720901:QTZ720904 RDV720901:RDV720904 RNR720901:RNR720904 RXN720901:RXN720904 SHJ720901:SHJ720904 SRF720901:SRF720904 TBB720901:TBB720904 TKX720901:TKX720904 TUT720901:TUT720904 UEP720901:UEP720904 UOL720901:UOL720904 UYH720901:UYH720904 VID720901:VID720904 VRZ720901:VRZ720904 WBV720901:WBV720904 WLR720901:WLR720904 WVN720901:WVN720904 F786437:F786440 JB786437:JB786440 SX786437:SX786440 ACT786437:ACT786440 AMP786437:AMP786440 AWL786437:AWL786440 BGH786437:BGH786440 BQD786437:BQD786440 BZZ786437:BZZ786440 CJV786437:CJV786440 CTR786437:CTR786440 DDN786437:DDN786440 DNJ786437:DNJ786440 DXF786437:DXF786440 EHB786437:EHB786440 EQX786437:EQX786440 FAT786437:FAT786440 FKP786437:FKP786440 FUL786437:FUL786440 GEH786437:GEH786440 GOD786437:GOD786440 GXZ786437:GXZ786440 HHV786437:HHV786440 HRR786437:HRR786440 IBN786437:IBN786440 ILJ786437:ILJ786440 IVF786437:IVF786440 JFB786437:JFB786440 JOX786437:JOX786440 JYT786437:JYT786440 KIP786437:KIP786440 KSL786437:KSL786440 LCH786437:LCH786440 LMD786437:LMD786440 LVZ786437:LVZ786440 MFV786437:MFV786440 MPR786437:MPR786440 MZN786437:MZN786440 NJJ786437:NJJ786440 NTF786437:NTF786440 ODB786437:ODB786440 OMX786437:OMX786440 OWT786437:OWT786440 PGP786437:PGP786440 PQL786437:PQL786440 QAH786437:QAH786440 QKD786437:QKD786440 QTZ786437:QTZ786440 RDV786437:RDV786440 RNR786437:RNR786440 RXN786437:RXN786440 SHJ786437:SHJ786440 SRF786437:SRF786440 TBB786437:TBB786440 TKX786437:TKX786440 TUT786437:TUT786440 UEP786437:UEP786440 UOL786437:UOL786440 UYH786437:UYH786440 VID786437:VID786440 VRZ786437:VRZ786440 WBV786437:WBV786440 WLR786437:WLR786440 WVN786437:WVN786440 F851973:F851976 JB851973:JB851976 SX851973:SX851976 ACT851973:ACT851976 AMP851973:AMP851976 AWL851973:AWL851976 BGH851973:BGH851976 BQD851973:BQD851976 BZZ851973:BZZ851976 CJV851973:CJV851976 CTR851973:CTR851976 DDN851973:DDN851976 DNJ851973:DNJ851976 DXF851973:DXF851976 EHB851973:EHB851976 EQX851973:EQX851976 FAT851973:FAT851976 FKP851973:FKP851976 FUL851973:FUL851976 GEH851973:GEH851976 GOD851973:GOD851976 GXZ851973:GXZ851976 HHV851973:HHV851976 HRR851973:HRR851976 IBN851973:IBN851976 ILJ851973:ILJ851976 IVF851973:IVF851976 JFB851973:JFB851976 JOX851973:JOX851976 JYT851973:JYT851976 KIP851973:KIP851976 KSL851973:KSL851976 LCH851973:LCH851976 LMD851973:LMD851976 LVZ851973:LVZ851976 MFV851973:MFV851976 MPR851973:MPR851976 MZN851973:MZN851976 NJJ851973:NJJ851976 NTF851973:NTF851976 ODB851973:ODB851976 OMX851973:OMX851976 OWT851973:OWT851976 PGP851973:PGP851976 PQL851973:PQL851976 QAH851973:QAH851976 QKD851973:QKD851976 QTZ851973:QTZ851976 RDV851973:RDV851976 RNR851973:RNR851976 RXN851973:RXN851976 SHJ851973:SHJ851976 SRF851973:SRF851976 TBB851973:TBB851976 TKX851973:TKX851976 TUT851973:TUT851976 UEP851973:UEP851976 UOL851973:UOL851976 UYH851973:UYH851976 VID851973:VID851976 VRZ851973:VRZ851976 WBV851973:WBV851976 WLR851973:WLR851976 WVN851973:WVN851976 F917509:F917512 JB917509:JB917512 SX917509:SX917512 ACT917509:ACT917512 AMP917509:AMP917512 AWL917509:AWL917512 BGH917509:BGH917512 BQD917509:BQD917512 BZZ917509:BZZ917512 CJV917509:CJV917512 CTR917509:CTR917512 DDN917509:DDN917512 DNJ917509:DNJ917512 DXF917509:DXF917512 EHB917509:EHB917512 EQX917509:EQX917512 FAT917509:FAT917512 FKP917509:FKP917512 FUL917509:FUL917512 GEH917509:GEH917512 GOD917509:GOD917512 GXZ917509:GXZ917512 HHV917509:HHV917512 HRR917509:HRR917512 IBN917509:IBN917512 ILJ917509:ILJ917512 IVF917509:IVF917512 JFB917509:JFB917512 JOX917509:JOX917512 JYT917509:JYT917512 KIP917509:KIP917512 KSL917509:KSL917512 LCH917509:LCH917512 LMD917509:LMD917512 LVZ917509:LVZ917512 MFV917509:MFV917512 MPR917509:MPR917512 MZN917509:MZN917512 NJJ917509:NJJ917512 NTF917509:NTF917512 ODB917509:ODB917512 OMX917509:OMX917512 OWT917509:OWT917512 PGP917509:PGP917512 PQL917509:PQL917512 QAH917509:QAH917512 QKD917509:QKD917512 QTZ917509:QTZ917512 RDV917509:RDV917512 RNR917509:RNR917512 RXN917509:RXN917512 SHJ917509:SHJ917512 SRF917509:SRF917512 TBB917509:TBB917512 TKX917509:TKX917512 TUT917509:TUT917512 UEP917509:UEP917512 UOL917509:UOL917512 UYH917509:UYH917512 VID917509:VID917512 VRZ917509:VRZ917512 WBV917509:WBV917512 WLR917509:WLR917512 WVN917509:WVN917512 F983045:F983048 JB983045:JB983048 SX983045:SX983048 ACT983045:ACT983048 AMP983045:AMP983048 AWL983045:AWL983048 BGH983045:BGH983048 BQD983045:BQD983048 BZZ983045:BZZ983048 CJV983045:CJV983048 CTR983045:CTR983048 DDN983045:DDN983048 DNJ983045:DNJ983048 DXF983045:DXF983048 EHB983045:EHB983048 EQX983045:EQX983048 FAT983045:FAT983048 FKP983045:FKP983048 FUL983045:FUL983048 GEH983045:GEH983048 GOD983045:GOD983048 GXZ983045:GXZ983048 HHV983045:HHV983048 HRR983045:HRR983048 IBN983045:IBN983048 ILJ983045:ILJ983048 IVF983045:IVF983048 JFB983045:JFB983048 JOX983045:JOX983048 JYT983045:JYT983048 KIP983045:KIP983048 KSL983045:KSL983048 LCH983045:LCH983048 LMD983045:LMD983048 LVZ983045:LVZ983048 MFV983045:MFV983048 MPR983045:MPR983048 MZN983045:MZN983048 NJJ983045:NJJ983048 NTF983045:NTF983048 ODB983045:ODB983048 OMX983045:OMX983048 OWT983045:OWT983048 PGP983045:PGP983048 PQL983045:PQL983048 QAH983045:QAH983048 QKD983045:QKD983048 QTZ983045:QTZ983048 RDV983045:RDV983048 RNR983045:RNR983048 RXN983045:RXN983048 SHJ983045:SHJ983048 SRF983045:SRF983048 TBB983045:TBB983048 TKX983045:TKX983048 TUT983045:TUT983048 UEP983045:UEP983048 UOL983045:UOL983048 UYH983045:UYH983048 VID983045:VID983048 VRZ983045:VRZ983048 WBV983045:WBV983048 WLR983045:WLR983048 WVN983045:WVN983048"/>
  </dataValidations>
  <printOptions horizontalCentered="1"/>
  <pageMargins left="0.39370078740157483" right="0.39370078740157483" top="0.59055118110236227" bottom="0.59055118110236227" header="0.39370078740157483" footer="0.39370078740157483"/>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5363" r:id="rId4" name="Group Box 3">
              <controlPr locked="0" defaultSize="0" autoFill="0" autoPict="0">
                <anchor moveWithCells="1">
                  <from>
                    <xdr:col>5</xdr:col>
                    <xdr:colOff>0</xdr:colOff>
                    <xdr:row>9</xdr:row>
                    <xdr:rowOff>0</xdr:rowOff>
                  </from>
                  <to>
                    <xdr:col>6</xdr:col>
                    <xdr:colOff>975360</xdr:colOff>
                    <xdr:row>9</xdr:row>
                    <xdr:rowOff>304800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342"/>
  <sheetViews>
    <sheetView showGridLines="0" view="pageBreakPreview" zoomScaleNormal="100" zoomScaleSheetLayoutView="100" workbookViewId="0">
      <selection activeCell="B8" sqref="B8:F8"/>
    </sheetView>
  </sheetViews>
  <sheetFormatPr defaultColWidth="8.09765625" defaultRowHeight="13.2"/>
  <cols>
    <col min="1" max="1" width="5.59765625" style="531" customWidth="1"/>
    <col min="2" max="34" width="2.3984375" style="531" customWidth="1"/>
    <col min="35" max="35" width="8.8984375" style="531" customWidth="1"/>
    <col min="36" max="36" width="11.09765625" style="531" customWidth="1"/>
    <col min="37" max="43" width="11.09765625" style="531" hidden="1" customWidth="1"/>
    <col min="44" max="44" width="2.3984375" style="531" customWidth="1"/>
    <col min="45" max="45" width="13.09765625" style="531" hidden="1" customWidth="1"/>
    <col min="46" max="46" width="2.3984375" style="531" hidden="1" customWidth="1"/>
    <col min="47" max="47" width="16.5" style="531" hidden="1" customWidth="1"/>
    <col min="48" max="48" width="2.3984375" style="531" hidden="1" customWidth="1"/>
    <col min="49" max="65" width="2.3984375" style="531" customWidth="1"/>
    <col min="66" max="257" width="8.09765625" style="531"/>
    <col min="258" max="290" width="2.3984375" style="531" customWidth="1"/>
    <col min="291" max="291" width="8.8984375" style="531" customWidth="1"/>
    <col min="292" max="292" width="12.5" style="531" customWidth="1"/>
    <col min="293" max="293" width="0.296875" style="531" customWidth="1"/>
    <col min="294" max="294" width="0.5" style="531" customWidth="1"/>
    <col min="295" max="295" width="0.19921875" style="531" customWidth="1"/>
    <col min="296" max="298" width="0.296875" style="531" customWidth="1"/>
    <col min="299" max="299" width="20.09765625" style="531" customWidth="1"/>
    <col min="300" max="300" width="2.3984375" style="531" customWidth="1"/>
    <col min="301" max="301" width="13.09765625" style="531" customWidth="1"/>
    <col min="302" max="302" width="2.3984375" style="531" customWidth="1"/>
    <col min="303" max="303" width="16.5" style="531" customWidth="1"/>
    <col min="304" max="321" width="2.3984375" style="531" customWidth="1"/>
    <col min="322" max="513" width="8.09765625" style="531"/>
    <col min="514" max="546" width="2.3984375" style="531" customWidth="1"/>
    <col min="547" max="547" width="8.8984375" style="531" customWidth="1"/>
    <col min="548" max="548" width="12.5" style="531" customWidth="1"/>
    <col min="549" max="549" width="0.296875" style="531" customWidth="1"/>
    <col min="550" max="550" width="0.5" style="531" customWidth="1"/>
    <col min="551" max="551" width="0.19921875" style="531" customWidth="1"/>
    <col min="552" max="554" width="0.296875" style="531" customWidth="1"/>
    <col min="555" max="555" width="20.09765625" style="531" customWidth="1"/>
    <col min="556" max="556" width="2.3984375" style="531" customWidth="1"/>
    <col min="557" max="557" width="13.09765625" style="531" customWidth="1"/>
    <col min="558" max="558" width="2.3984375" style="531" customWidth="1"/>
    <col min="559" max="559" width="16.5" style="531" customWidth="1"/>
    <col min="560" max="577" width="2.3984375" style="531" customWidth="1"/>
    <col min="578" max="769" width="8.09765625" style="531"/>
    <col min="770" max="802" width="2.3984375" style="531" customWidth="1"/>
    <col min="803" max="803" width="8.8984375" style="531" customWidth="1"/>
    <col min="804" max="804" width="12.5" style="531" customWidth="1"/>
    <col min="805" max="805" width="0.296875" style="531" customWidth="1"/>
    <col min="806" max="806" width="0.5" style="531" customWidth="1"/>
    <col min="807" max="807" width="0.19921875" style="531" customWidth="1"/>
    <col min="808" max="810" width="0.296875" style="531" customWidth="1"/>
    <col min="811" max="811" width="20.09765625" style="531" customWidth="1"/>
    <col min="812" max="812" width="2.3984375" style="531" customWidth="1"/>
    <col min="813" max="813" width="13.09765625" style="531" customWidth="1"/>
    <col min="814" max="814" width="2.3984375" style="531" customWidth="1"/>
    <col min="815" max="815" width="16.5" style="531" customWidth="1"/>
    <col min="816" max="833" width="2.3984375" style="531" customWidth="1"/>
    <col min="834" max="1025" width="8.09765625" style="531"/>
    <col min="1026" max="1058" width="2.3984375" style="531" customWidth="1"/>
    <col min="1059" max="1059" width="8.8984375" style="531" customWidth="1"/>
    <col min="1060" max="1060" width="12.5" style="531" customWidth="1"/>
    <col min="1061" max="1061" width="0.296875" style="531" customWidth="1"/>
    <col min="1062" max="1062" width="0.5" style="531" customWidth="1"/>
    <col min="1063" max="1063" width="0.19921875" style="531" customWidth="1"/>
    <col min="1064" max="1066" width="0.296875" style="531" customWidth="1"/>
    <col min="1067" max="1067" width="20.09765625" style="531" customWidth="1"/>
    <col min="1068" max="1068" width="2.3984375" style="531" customWidth="1"/>
    <col min="1069" max="1069" width="13.09765625" style="531" customWidth="1"/>
    <col min="1070" max="1070" width="2.3984375" style="531" customWidth="1"/>
    <col min="1071" max="1071" width="16.5" style="531" customWidth="1"/>
    <col min="1072" max="1089" width="2.3984375" style="531" customWidth="1"/>
    <col min="1090" max="1281" width="8.09765625" style="531"/>
    <col min="1282" max="1314" width="2.3984375" style="531" customWidth="1"/>
    <col min="1315" max="1315" width="8.8984375" style="531" customWidth="1"/>
    <col min="1316" max="1316" width="12.5" style="531" customWidth="1"/>
    <col min="1317" max="1317" width="0.296875" style="531" customWidth="1"/>
    <col min="1318" max="1318" width="0.5" style="531" customWidth="1"/>
    <col min="1319" max="1319" width="0.19921875" style="531" customWidth="1"/>
    <col min="1320" max="1322" width="0.296875" style="531" customWidth="1"/>
    <col min="1323" max="1323" width="20.09765625" style="531" customWidth="1"/>
    <col min="1324" max="1324" width="2.3984375" style="531" customWidth="1"/>
    <col min="1325" max="1325" width="13.09765625" style="531" customWidth="1"/>
    <col min="1326" max="1326" width="2.3984375" style="531" customWidth="1"/>
    <col min="1327" max="1327" width="16.5" style="531" customWidth="1"/>
    <col min="1328" max="1345" width="2.3984375" style="531" customWidth="1"/>
    <col min="1346" max="1537" width="8.09765625" style="531"/>
    <col min="1538" max="1570" width="2.3984375" style="531" customWidth="1"/>
    <col min="1571" max="1571" width="8.8984375" style="531" customWidth="1"/>
    <col min="1572" max="1572" width="12.5" style="531" customWidth="1"/>
    <col min="1573" max="1573" width="0.296875" style="531" customWidth="1"/>
    <col min="1574" max="1574" width="0.5" style="531" customWidth="1"/>
    <col min="1575" max="1575" width="0.19921875" style="531" customWidth="1"/>
    <col min="1576" max="1578" width="0.296875" style="531" customWidth="1"/>
    <col min="1579" max="1579" width="20.09765625" style="531" customWidth="1"/>
    <col min="1580" max="1580" width="2.3984375" style="531" customWidth="1"/>
    <col min="1581" max="1581" width="13.09765625" style="531" customWidth="1"/>
    <col min="1582" max="1582" width="2.3984375" style="531" customWidth="1"/>
    <col min="1583" max="1583" width="16.5" style="531" customWidth="1"/>
    <col min="1584" max="1601" width="2.3984375" style="531" customWidth="1"/>
    <col min="1602" max="1793" width="8.09765625" style="531"/>
    <col min="1794" max="1826" width="2.3984375" style="531" customWidth="1"/>
    <col min="1827" max="1827" width="8.8984375" style="531" customWidth="1"/>
    <col min="1828" max="1828" width="12.5" style="531" customWidth="1"/>
    <col min="1829" max="1829" width="0.296875" style="531" customWidth="1"/>
    <col min="1830" max="1830" width="0.5" style="531" customWidth="1"/>
    <col min="1831" max="1831" width="0.19921875" style="531" customWidth="1"/>
    <col min="1832" max="1834" width="0.296875" style="531" customWidth="1"/>
    <col min="1835" max="1835" width="20.09765625" style="531" customWidth="1"/>
    <col min="1836" max="1836" width="2.3984375" style="531" customWidth="1"/>
    <col min="1837" max="1837" width="13.09765625" style="531" customWidth="1"/>
    <col min="1838" max="1838" width="2.3984375" style="531" customWidth="1"/>
    <col min="1839" max="1839" width="16.5" style="531" customWidth="1"/>
    <col min="1840" max="1857" width="2.3984375" style="531" customWidth="1"/>
    <col min="1858" max="2049" width="8.09765625" style="531"/>
    <col min="2050" max="2082" width="2.3984375" style="531" customWidth="1"/>
    <col min="2083" max="2083" width="8.8984375" style="531" customWidth="1"/>
    <col min="2084" max="2084" width="12.5" style="531" customWidth="1"/>
    <col min="2085" max="2085" width="0.296875" style="531" customWidth="1"/>
    <col min="2086" max="2086" width="0.5" style="531" customWidth="1"/>
    <col min="2087" max="2087" width="0.19921875" style="531" customWidth="1"/>
    <col min="2088" max="2090" width="0.296875" style="531" customWidth="1"/>
    <col min="2091" max="2091" width="20.09765625" style="531" customWidth="1"/>
    <col min="2092" max="2092" width="2.3984375" style="531" customWidth="1"/>
    <col min="2093" max="2093" width="13.09765625" style="531" customWidth="1"/>
    <col min="2094" max="2094" width="2.3984375" style="531" customWidth="1"/>
    <col min="2095" max="2095" width="16.5" style="531" customWidth="1"/>
    <col min="2096" max="2113" width="2.3984375" style="531" customWidth="1"/>
    <col min="2114" max="2305" width="8.09765625" style="531"/>
    <col min="2306" max="2338" width="2.3984375" style="531" customWidth="1"/>
    <col min="2339" max="2339" width="8.8984375" style="531" customWidth="1"/>
    <col min="2340" max="2340" width="12.5" style="531" customWidth="1"/>
    <col min="2341" max="2341" width="0.296875" style="531" customWidth="1"/>
    <col min="2342" max="2342" width="0.5" style="531" customWidth="1"/>
    <col min="2343" max="2343" width="0.19921875" style="531" customWidth="1"/>
    <col min="2344" max="2346" width="0.296875" style="531" customWidth="1"/>
    <col min="2347" max="2347" width="20.09765625" style="531" customWidth="1"/>
    <col min="2348" max="2348" width="2.3984375" style="531" customWidth="1"/>
    <col min="2349" max="2349" width="13.09765625" style="531" customWidth="1"/>
    <col min="2350" max="2350" width="2.3984375" style="531" customWidth="1"/>
    <col min="2351" max="2351" width="16.5" style="531" customWidth="1"/>
    <col min="2352" max="2369" width="2.3984375" style="531" customWidth="1"/>
    <col min="2370" max="2561" width="8.09765625" style="531"/>
    <col min="2562" max="2594" width="2.3984375" style="531" customWidth="1"/>
    <col min="2595" max="2595" width="8.8984375" style="531" customWidth="1"/>
    <col min="2596" max="2596" width="12.5" style="531" customWidth="1"/>
    <col min="2597" max="2597" width="0.296875" style="531" customWidth="1"/>
    <col min="2598" max="2598" width="0.5" style="531" customWidth="1"/>
    <col min="2599" max="2599" width="0.19921875" style="531" customWidth="1"/>
    <col min="2600" max="2602" width="0.296875" style="531" customWidth="1"/>
    <col min="2603" max="2603" width="20.09765625" style="531" customWidth="1"/>
    <col min="2604" max="2604" width="2.3984375" style="531" customWidth="1"/>
    <col min="2605" max="2605" width="13.09765625" style="531" customWidth="1"/>
    <col min="2606" max="2606" width="2.3984375" style="531" customWidth="1"/>
    <col min="2607" max="2607" width="16.5" style="531" customWidth="1"/>
    <col min="2608" max="2625" width="2.3984375" style="531" customWidth="1"/>
    <col min="2626" max="2817" width="8.09765625" style="531"/>
    <col min="2818" max="2850" width="2.3984375" style="531" customWidth="1"/>
    <col min="2851" max="2851" width="8.8984375" style="531" customWidth="1"/>
    <col min="2852" max="2852" width="12.5" style="531" customWidth="1"/>
    <col min="2853" max="2853" width="0.296875" style="531" customWidth="1"/>
    <col min="2854" max="2854" width="0.5" style="531" customWidth="1"/>
    <col min="2855" max="2855" width="0.19921875" style="531" customWidth="1"/>
    <col min="2856" max="2858" width="0.296875" style="531" customWidth="1"/>
    <col min="2859" max="2859" width="20.09765625" style="531" customWidth="1"/>
    <col min="2860" max="2860" width="2.3984375" style="531" customWidth="1"/>
    <col min="2861" max="2861" width="13.09765625" style="531" customWidth="1"/>
    <col min="2862" max="2862" width="2.3984375" style="531" customWidth="1"/>
    <col min="2863" max="2863" width="16.5" style="531" customWidth="1"/>
    <col min="2864" max="2881" width="2.3984375" style="531" customWidth="1"/>
    <col min="2882" max="3073" width="8.09765625" style="531"/>
    <col min="3074" max="3106" width="2.3984375" style="531" customWidth="1"/>
    <col min="3107" max="3107" width="8.8984375" style="531" customWidth="1"/>
    <col min="3108" max="3108" width="12.5" style="531" customWidth="1"/>
    <col min="3109" max="3109" width="0.296875" style="531" customWidth="1"/>
    <col min="3110" max="3110" width="0.5" style="531" customWidth="1"/>
    <col min="3111" max="3111" width="0.19921875" style="531" customWidth="1"/>
    <col min="3112" max="3114" width="0.296875" style="531" customWidth="1"/>
    <col min="3115" max="3115" width="20.09765625" style="531" customWidth="1"/>
    <col min="3116" max="3116" width="2.3984375" style="531" customWidth="1"/>
    <col min="3117" max="3117" width="13.09765625" style="531" customWidth="1"/>
    <col min="3118" max="3118" width="2.3984375" style="531" customWidth="1"/>
    <col min="3119" max="3119" width="16.5" style="531" customWidth="1"/>
    <col min="3120" max="3137" width="2.3984375" style="531" customWidth="1"/>
    <col min="3138" max="3329" width="8.09765625" style="531"/>
    <col min="3330" max="3362" width="2.3984375" style="531" customWidth="1"/>
    <col min="3363" max="3363" width="8.8984375" style="531" customWidth="1"/>
    <col min="3364" max="3364" width="12.5" style="531" customWidth="1"/>
    <col min="3365" max="3365" width="0.296875" style="531" customWidth="1"/>
    <col min="3366" max="3366" width="0.5" style="531" customWidth="1"/>
    <col min="3367" max="3367" width="0.19921875" style="531" customWidth="1"/>
    <col min="3368" max="3370" width="0.296875" style="531" customWidth="1"/>
    <col min="3371" max="3371" width="20.09765625" style="531" customWidth="1"/>
    <col min="3372" max="3372" width="2.3984375" style="531" customWidth="1"/>
    <col min="3373" max="3373" width="13.09765625" style="531" customWidth="1"/>
    <col min="3374" max="3374" width="2.3984375" style="531" customWidth="1"/>
    <col min="3375" max="3375" width="16.5" style="531" customWidth="1"/>
    <col min="3376" max="3393" width="2.3984375" style="531" customWidth="1"/>
    <col min="3394" max="3585" width="8.09765625" style="531"/>
    <col min="3586" max="3618" width="2.3984375" style="531" customWidth="1"/>
    <col min="3619" max="3619" width="8.8984375" style="531" customWidth="1"/>
    <col min="3620" max="3620" width="12.5" style="531" customWidth="1"/>
    <col min="3621" max="3621" width="0.296875" style="531" customWidth="1"/>
    <col min="3622" max="3622" width="0.5" style="531" customWidth="1"/>
    <col min="3623" max="3623" width="0.19921875" style="531" customWidth="1"/>
    <col min="3624" max="3626" width="0.296875" style="531" customWidth="1"/>
    <col min="3627" max="3627" width="20.09765625" style="531" customWidth="1"/>
    <col min="3628" max="3628" width="2.3984375" style="531" customWidth="1"/>
    <col min="3629" max="3629" width="13.09765625" style="531" customWidth="1"/>
    <col min="3630" max="3630" width="2.3984375" style="531" customWidth="1"/>
    <col min="3631" max="3631" width="16.5" style="531" customWidth="1"/>
    <col min="3632" max="3649" width="2.3984375" style="531" customWidth="1"/>
    <col min="3650" max="3841" width="8.09765625" style="531"/>
    <col min="3842" max="3874" width="2.3984375" style="531" customWidth="1"/>
    <col min="3875" max="3875" width="8.8984375" style="531" customWidth="1"/>
    <col min="3876" max="3876" width="12.5" style="531" customWidth="1"/>
    <col min="3877" max="3877" width="0.296875" style="531" customWidth="1"/>
    <col min="3878" max="3878" width="0.5" style="531" customWidth="1"/>
    <col min="3879" max="3879" width="0.19921875" style="531" customWidth="1"/>
    <col min="3880" max="3882" width="0.296875" style="531" customWidth="1"/>
    <col min="3883" max="3883" width="20.09765625" style="531" customWidth="1"/>
    <col min="3884" max="3884" width="2.3984375" style="531" customWidth="1"/>
    <col min="3885" max="3885" width="13.09765625" style="531" customWidth="1"/>
    <col min="3886" max="3886" width="2.3984375" style="531" customWidth="1"/>
    <col min="3887" max="3887" width="16.5" style="531" customWidth="1"/>
    <col min="3888" max="3905" width="2.3984375" style="531" customWidth="1"/>
    <col min="3906" max="4097" width="8.09765625" style="531"/>
    <col min="4098" max="4130" width="2.3984375" style="531" customWidth="1"/>
    <col min="4131" max="4131" width="8.8984375" style="531" customWidth="1"/>
    <col min="4132" max="4132" width="12.5" style="531" customWidth="1"/>
    <col min="4133" max="4133" width="0.296875" style="531" customWidth="1"/>
    <col min="4134" max="4134" width="0.5" style="531" customWidth="1"/>
    <col min="4135" max="4135" width="0.19921875" style="531" customWidth="1"/>
    <col min="4136" max="4138" width="0.296875" style="531" customWidth="1"/>
    <col min="4139" max="4139" width="20.09765625" style="531" customWidth="1"/>
    <col min="4140" max="4140" width="2.3984375" style="531" customWidth="1"/>
    <col min="4141" max="4141" width="13.09765625" style="531" customWidth="1"/>
    <col min="4142" max="4142" width="2.3984375" style="531" customWidth="1"/>
    <col min="4143" max="4143" width="16.5" style="531" customWidth="1"/>
    <col min="4144" max="4161" width="2.3984375" style="531" customWidth="1"/>
    <col min="4162" max="4353" width="8.09765625" style="531"/>
    <col min="4354" max="4386" width="2.3984375" style="531" customWidth="1"/>
    <col min="4387" max="4387" width="8.8984375" style="531" customWidth="1"/>
    <col min="4388" max="4388" width="12.5" style="531" customWidth="1"/>
    <col min="4389" max="4389" width="0.296875" style="531" customWidth="1"/>
    <col min="4390" max="4390" width="0.5" style="531" customWidth="1"/>
    <col min="4391" max="4391" width="0.19921875" style="531" customWidth="1"/>
    <col min="4392" max="4394" width="0.296875" style="531" customWidth="1"/>
    <col min="4395" max="4395" width="20.09765625" style="531" customWidth="1"/>
    <col min="4396" max="4396" width="2.3984375" style="531" customWidth="1"/>
    <col min="4397" max="4397" width="13.09765625" style="531" customWidth="1"/>
    <col min="4398" max="4398" width="2.3984375" style="531" customWidth="1"/>
    <col min="4399" max="4399" width="16.5" style="531" customWidth="1"/>
    <col min="4400" max="4417" width="2.3984375" style="531" customWidth="1"/>
    <col min="4418" max="4609" width="8.09765625" style="531"/>
    <col min="4610" max="4642" width="2.3984375" style="531" customWidth="1"/>
    <col min="4643" max="4643" width="8.8984375" style="531" customWidth="1"/>
    <col min="4644" max="4644" width="12.5" style="531" customWidth="1"/>
    <col min="4645" max="4645" width="0.296875" style="531" customWidth="1"/>
    <col min="4646" max="4646" width="0.5" style="531" customWidth="1"/>
    <col min="4647" max="4647" width="0.19921875" style="531" customWidth="1"/>
    <col min="4648" max="4650" width="0.296875" style="531" customWidth="1"/>
    <col min="4651" max="4651" width="20.09765625" style="531" customWidth="1"/>
    <col min="4652" max="4652" width="2.3984375" style="531" customWidth="1"/>
    <col min="4653" max="4653" width="13.09765625" style="531" customWidth="1"/>
    <col min="4654" max="4654" width="2.3984375" style="531" customWidth="1"/>
    <col min="4655" max="4655" width="16.5" style="531" customWidth="1"/>
    <col min="4656" max="4673" width="2.3984375" style="531" customWidth="1"/>
    <col min="4674" max="4865" width="8.09765625" style="531"/>
    <col min="4866" max="4898" width="2.3984375" style="531" customWidth="1"/>
    <col min="4899" max="4899" width="8.8984375" style="531" customWidth="1"/>
    <col min="4900" max="4900" width="12.5" style="531" customWidth="1"/>
    <col min="4901" max="4901" width="0.296875" style="531" customWidth="1"/>
    <col min="4902" max="4902" width="0.5" style="531" customWidth="1"/>
    <col min="4903" max="4903" width="0.19921875" style="531" customWidth="1"/>
    <col min="4904" max="4906" width="0.296875" style="531" customWidth="1"/>
    <col min="4907" max="4907" width="20.09765625" style="531" customWidth="1"/>
    <col min="4908" max="4908" width="2.3984375" style="531" customWidth="1"/>
    <col min="4909" max="4909" width="13.09765625" style="531" customWidth="1"/>
    <col min="4910" max="4910" width="2.3984375" style="531" customWidth="1"/>
    <col min="4911" max="4911" width="16.5" style="531" customWidth="1"/>
    <col min="4912" max="4929" width="2.3984375" style="531" customWidth="1"/>
    <col min="4930" max="5121" width="8.09765625" style="531"/>
    <col min="5122" max="5154" width="2.3984375" style="531" customWidth="1"/>
    <col min="5155" max="5155" width="8.8984375" style="531" customWidth="1"/>
    <col min="5156" max="5156" width="12.5" style="531" customWidth="1"/>
    <col min="5157" max="5157" width="0.296875" style="531" customWidth="1"/>
    <col min="5158" max="5158" width="0.5" style="531" customWidth="1"/>
    <col min="5159" max="5159" width="0.19921875" style="531" customWidth="1"/>
    <col min="5160" max="5162" width="0.296875" style="531" customWidth="1"/>
    <col min="5163" max="5163" width="20.09765625" style="531" customWidth="1"/>
    <col min="5164" max="5164" width="2.3984375" style="531" customWidth="1"/>
    <col min="5165" max="5165" width="13.09765625" style="531" customWidth="1"/>
    <col min="5166" max="5166" width="2.3984375" style="531" customWidth="1"/>
    <col min="5167" max="5167" width="16.5" style="531" customWidth="1"/>
    <col min="5168" max="5185" width="2.3984375" style="531" customWidth="1"/>
    <col min="5186" max="5377" width="8.09765625" style="531"/>
    <col min="5378" max="5410" width="2.3984375" style="531" customWidth="1"/>
    <col min="5411" max="5411" width="8.8984375" style="531" customWidth="1"/>
    <col min="5412" max="5412" width="12.5" style="531" customWidth="1"/>
    <col min="5413" max="5413" width="0.296875" style="531" customWidth="1"/>
    <col min="5414" max="5414" width="0.5" style="531" customWidth="1"/>
    <col min="5415" max="5415" width="0.19921875" style="531" customWidth="1"/>
    <col min="5416" max="5418" width="0.296875" style="531" customWidth="1"/>
    <col min="5419" max="5419" width="20.09765625" style="531" customWidth="1"/>
    <col min="5420" max="5420" width="2.3984375" style="531" customWidth="1"/>
    <col min="5421" max="5421" width="13.09765625" style="531" customWidth="1"/>
    <col min="5422" max="5422" width="2.3984375" style="531" customWidth="1"/>
    <col min="5423" max="5423" width="16.5" style="531" customWidth="1"/>
    <col min="5424" max="5441" width="2.3984375" style="531" customWidth="1"/>
    <col min="5442" max="5633" width="8.09765625" style="531"/>
    <col min="5634" max="5666" width="2.3984375" style="531" customWidth="1"/>
    <col min="5667" max="5667" width="8.8984375" style="531" customWidth="1"/>
    <col min="5668" max="5668" width="12.5" style="531" customWidth="1"/>
    <col min="5669" max="5669" width="0.296875" style="531" customWidth="1"/>
    <col min="5670" max="5670" width="0.5" style="531" customWidth="1"/>
    <col min="5671" max="5671" width="0.19921875" style="531" customWidth="1"/>
    <col min="5672" max="5674" width="0.296875" style="531" customWidth="1"/>
    <col min="5675" max="5675" width="20.09765625" style="531" customWidth="1"/>
    <col min="5676" max="5676" width="2.3984375" style="531" customWidth="1"/>
    <col min="5677" max="5677" width="13.09765625" style="531" customWidth="1"/>
    <col min="5678" max="5678" width="2.3984375" style="531" customWidth="1"/>
    <col min="5679" max="5679" width="16.5" style="531" customWidth="1"/>
    <col min="5680" max="5697" width="2.3984375" style="531" customWidth="1"/>
    <col min="5698" max="5889" width="8.09765625" style="531"/>
    <col min="5890" max="5922" width="2.3984375" style="531" customWidth="1"/>
    <col min="5923" max="5923" width="8.8984375" style="531" customWidth="1"/>
    <col min="5924" max="5924" width="12.5" style="531" customWidth="1"/>
    <col min="5925" max="5925" width="0.296875" style="531" customWidth="1"/>
    <col min="5926" max="5926" width="0.5" style="531" customWidth="1"/>
    <col min="5927" max="5927" width="0.19921875" style="531" customWidth="1"/>
    <col min="5928" max="5930" width="0.296875" style="531" customWidth="1"/>
    <col min="5931" max="5931" width="20.09765625" style="531" customWidth="1"/>
    <col min="5932" max="5932" width="2.3984375" style="531" customWidth="1"/>
    <col min="5933" max="5933" width="13.09765625" style="531" customWidth="1"/>
    <col min="5934" max="5934" width="2.3984375" style="531" customWidth="1"/>
    <col min="5935" max="5935" width="16.5" style="531" customWidth="1"/>
    <col min="5936" max="5953" width="2.3984375" style="531" customWidth="1"/>
    <col min="5954" max="6145" width="8.09765625" style="531"/>
    <col min="6146" max="6178" width="2.3984375" style="531" customWidth="1"/>
    <col min="6179" max="6179" width="8.8984375" style="531" customWidth="1"/>
    <col min="6180" max="6180" width="12.5" style="531" customWidth="1"/>
    <col min="6181" max="6181" width="0.296875" style="531" customWidth="1"/>
    <col min="6182" max="6182" width="0.5" style="531" customWidth="1"/>
    <col min="6183" max="6183" width="0.19921875" style="531" customWidth="1"/>
    <col min="6184" max="6186" width="0.296875" style="531" customWidth="1"/>
    <col min="6187" max="6187" width="20.09765625" style="531" customWidth="1"/>
    <col min="6188" max="6188" width="2.3984375" style="531" customWidth="1"/>
    <col min="6189" max="6189" width="13.09765625" style="531" customWidth="1"/>
    <col min="6190" max="6190" width="2.3984375" style="531" customWidth="1"/>
    <col min="6191" max="6191" width="16.5" style="531" customWidth="1"/>
    <col min="6192" max="6209" width="2.3984375" style="531" customWidth="1"/>
    <col min="6210" max="6401" width="8.09765625" style="531"/>
    <col min="6402" max="6434" width="2.3984375" style="531" customWidth="1"/>
    <col min="6435" max="6435" width="8.8984375" style="531" customWidth="1"/>
    <col min="6436" max="6436" width="12.5" style="531" customWidth="1"/>
    <col min="6437" max="6437" width="0.296875" style="531" customWidth="1"/>
    <col min="6438" max="6438" width="0.5" style="531" customWidth="1"/>
    <col min="6439" max="6439" width="0.19921875" style="531" customWidth="1"/>
    <col min="6440" max="6442" width="0.296875" style="531" customWidth="1"/>
    <col min="6443" max="6443" width="20.09765625" style="531" customWidth="1"/>
    <col min="6444" max="6444" width="2.3984375" style="531" customWidth="1"/>
    <col min="6445" max="6445" width="13.09765625" style="531" customWidth="1"/>
    <col min="6446" max="6446" width="2.3984375" style="531" customWidth="1"/>
    <col min="6447" max="6447" width="16.5" style="531" customWidth="1"/>
    <col min="6448" max="6465" width="2.3984375" style="531" customWidth="1"/>
    <col min="6466" max="6657" width="8.09765625" style="531"/>
    <col min="6658" max="6690" width="2.3984375" style="531" customWidth="1"/>
    <col min="6691" max="6691" width="8.8984375" style="531" customWidth="1"/>
    <col min="6692" max="6692" width="12.5" style="531" customWidth="1"/>
    <col min="6693" max="6693" width="0.296875" style="531" customWidth="1"/>
    <col min="6694" max="6694" width="0.5" style="531" customWidth="1"/>
    <col min="6695" max="6695" width="0.19921875" style="531" customWidth="1"/>
    <col min="6696" max="6698" width="0.296875" style="531" customWidth="1"/>
    <col min="6699" max="6699" width="20.09765625" style="531" customWidth="1"/>
    <col min="6700" max="6700" width="2.3984375" style="531" customWidth="1"/>
    <col min="6701" max="6701" width="13.09765625" style="531" customWidth="1"/>
    <col min="6702" max="6702" width="2.3984375" style="531" customWidth="1"/>
    <col min="6703" max="6703" width="16.5" style="531" customWidth="1"/>
    <col min="6704" max="6721" width="2.3984375" style="531" customWidth="1"/>
    <col min="6722" max="6913" width="8.09765625" style="531"/>
    <col min="6914" max="6946" width="2.3984375" style="531" customWidth="1"/>
    <col min="6947" max="6947" width="8.8984375" style="531" customWidth="1"/>
    <col min="6948" max="6948" width="12.5" style="531" customWidth="1"/>
    <col min="6949" max="6949" width="0.296875" style="531" customWidth="1"/>
    <col min="6950" max="6950" width="0.5" style="531" customWidth="1"/>
    <col min="6951" max="6951" width="0.19921875" style="531" customWidth="1"/>
    <col min="6952" max="6954" width="0.296875" style="531" customWidth="1"/>
    <col min="6955" max="6955" width="20.09765625" style="531" customWidth="1"/>
    <col min="6956" max="6956" width="2.3984375" style="531" customWidth="1"/>
    <col min="6957" max="6957" width="13.09765625" style="531" customWidth="1"/>
    <col min="6958" max="6958" width="2.3984375" style="531" customWidth="1"/>
    <col min="6959" max="6959" width="16.5" style="531" customWidth="1"/>
    <col min="6960" max="6977" width="2.3984375" style="531" customWidth="1"/>
    <col min="6978" max="7169" width="8.09765625" style="531"/>
    <col min="7170" max="7202" width="2.3984375" style="531" customWidth="1"/>
    <col min="7203" max="7203" width="8.8984375" style="531" customWidth="1"/>
    <col min="7204" max="7204" width="12.5" style="531" customWidth="1"/>
    <col min="7205" max="7205" width="0.296875" style="531" customWidth="1"/>
    <col min="7206" max="7206" width="0.5" style="531" customWidth="1"/>
    <col min="7207" max="7207" width="0.19921875" style="531" customWidth="1"/>
    <col min="7208" max="7210" width="0.296875" style="531" customWidth="1"/>
    <col min="7211" max="7211" width="20.09765625" style="531" customWidth="1"/>
    <col min="7212" max="7212" width="2.3984375" style="531" customWidth="1"/>
    <col min="7213" max="7213" width="13.09765625" style="531" customWidth="1"/>
    <col min="7214" max="7214" width="2.3984375" style="531" customWidth="1"/>
    <col min="7215" max="7215" width="16.5" style="531" customWidth="1"/>
    <col min="7216" max="7233" width="2.3984375" style="531" customWidth="1"/>
    <col min="7234" max="7425" width="8.09765625" style="531"/>
    <col min="7426" max="7458" width="2.3984375" style="531" customWidth="1"/>
    <col min="7459" max="7459" width="8.8984375" style="531" customWidth="1"/>
    <col min="7460" max="7460" width="12.5" style="531" customWidth="1"/>
    <col min="7461" max="7461" width="0.296875" style="531" customWidth="1"/>
    <col min="7462" max="7462" width="0.5" style="531" customWidth="1"/>
    <col min="7463" max="7463" width="0.19921875" style="531" customWidth="1"/>
    <col min="7464" max="7466" width="0.296875" style="531" customWidth="1"/>
    <col min="7467" max="7467" width="20.09765625" style="531" customWidth="1"/>
    <col min="7468" max="7468" width="2.3984375" style="531" customWidth="1"/>
    <col min="7469" max="7469" width="13.09765625" style="531" customWidth="1"/>
    <col min="7470" max="7470" width="2.3984375" style="531" customWidth="1"/>
    <col min="7471" max="7471" width="16.5" style="531" customWidth="1"/>
    <col min="7472" max="7489" width="2.3984375" style="531" customWidth="1"/>
    <col min="7490" max="7681" width="8.09765625" style="531"/>
    <col min="7682" max="7714" width="2.3984375" style="531" customWidth="1"/>
    <col min="7715" max="7715" width="8.8984375" style="531" customWidth="1"/>
    <col min="7716" max="7716" width="12.5" style="531" customWidth="1"/>
    <col min="7717" max="7717" width="0.296875" style="531" customWidth="1"/>
    <col min="7718" max="7718" width="0.5" style="531" customWidth="1"/>
    <col min="7719" max="7719" width="0.19921875" style="531" customWidth="1"/>
    <col min="7720" max="7722" width="0.296875" style="531" customWidth="1"/>
    <col min="7723" max="7723" width="20.09765625" style="531" customWidth="1"/>
    <col min="7724" max="7724" width="2.3984375" style="531" customWidth="1"/>
    <col min="7725" max="7725" width="13.09765625" style="531" customWidth="1"/>
    <col min="7726" max="7726" width="2.3984375" style="531" customWidth="1"/>
    <col min="7727" max="7727" width="16.5" style="531" customWidth="1"/>
    <col min="7728" max="7745" width="2.3984375" style="531" customWidth="1"/>
    <col min="7746" max="7937" width="8.09765625" style="531"/>
    <col min="7938" max="7970" width="2.3984375" style="531" customWidth="1"/>
    <col min="7971" max="7971" width="8.8984375" style="531" customWidth="1"/>
    <col min="7972" max="7972" width="12.5" style="531" customWidth="1"/>
    <col min="7973" max="7973" width="0.296875" style="531" customWidth="1"/>
    <col min="7974" max="7974" width="0.5" style="531" customWidth="1"/>
    <col min="7975" max="7975" width="0.19921875" style="531" customWidth="1"/>
    <col min="7976" max="7978" width="0.296875" style="531" customWidth="1"/>
    <col min="7979" max="7979" width="20.09765625" style="531" customWidth="1"/>
    <col min="7980" max="7980" width="2.3984375" style="531" customWidth="1"/>
    <col min="7981" max="7981" width="13.09765625" style="531" customWidth="1"/>
    <col min="7982" max="7982" width="2.3984375" style="531" customWidth="1"/>
    <col min="7983" max="7983" width="16.5" style="531" customWidth="1"/>
    <col min="7984" max="8001" width="2.3984375" style="531" customWidth="1"/>
    <col min="8002" max="8193" width="8.09765625" style="531"/>
    <col min="8194" max="8226" width="2.3984375" style="531" customWidth="1"/>
    <col min="8227" max="8227" width="8.8984375" style="531" customWidth="1"/>
    <col min="8228" max="8228" width="12.5" style="531" customWidth="1"/>
    <col min="8229" max="8229" width="0.296875" style="531" customWidth="1"/>
    <col min="8230" max="8230" width="0.5" style="531" customWidth="1"/>
    <col min="8231" max="8231" width="0.19921875" style="531" customWidth="1"/>
    <col min="8232" max="8234" width="0.296875" style="531" customWidth="1"/>
    <col min="8235" max="8235" width="20.09765625" style="531" customWidth="1"/>
    <col min="8236" max="8236" width="2.3984375" style="531" customWidth="1"/>
    <col min="8237" max="8237" width="13.09765625" style="531" customWidth="1"/>
    <col min="8238" max="8238" width="2.3984375" style="531" customWidth="1"/>
    <col min="8239" max="8239" width="16.5" style="531" customWidth="1"/>
    <col min="8240" max="8257" width="2.3984375" style="531" customWidth="1"/>
    <col min="8258" max="8449" width="8.09765625" style="531"/>
    <col min="8450" max="8482" width="2.3984375" style="531" customWidth="1"/>
    <col min="8483" max="8483" width="8.8984375" style="531" customWidth="1"/>
    <col min="8484" max="8484" width="12.5" style="531" customWidth="1"/>
    <col min="8485" max="8485" width="0.296875" style="531" customWidth="1"/>
    <col min="8486" max="8486" width="0.5" style="531" customWidth="1"/>
    <col min="8487" max="8487" width="0.19921875" style="531" customWidth="1"/>
    <col min="8488" max="8490" width="0.296875" style="531" customWidth="1"/>
    <col min="8491" max="8491" width="20.09765625" style="531" customWidth="1"/>
    <col min="8492" max="8492" width="2.3984375" style="531" customWidth="1"/>
    <col min="8493" max="8493" width="13.09765625" style="531" customWidth="1"/>
    <col min="8494" max="8494" width="2.3984375" style="531" customWidth="1"/>
    <col min="8495" max="8495" width="16.5" style="531" customWidth="1"/>
    <col min="8496" max="8513" width="2.3984375" style="531" customWidth="1"/>
    <col min="8514" max="8705" width="8.09765625" style="531"/>
    <col min="8706" max="8738" width="2.3984375" style="531" customWidth="1"/>
    <col min="8739" max="8739" width="8.8984375" style="531" customWidth="1"/>
    <col min="8740" max="8740" width="12.5" style="531" customWidth="1"/>
    <col min="8741" max="8741" width="0.296875" style="531" customWidth="1"/>
    <col min="8742" max="8742" width="0.5" style="531" customWidth="1"/>
    <col min="8743" max="8743" width="0.19921875" style="531" customWidth="1"/>
    <col min="8744" max="8746" width="0.296875" style="531" customWidth="1"/>
    <col min="8747" max="8747" width="20.09765625" style="531" customWidth="1"/>
    <col min="8748" max="8748" width="2.3984375" style="531" customWidth="1"/>
    <col min="8749" max="8749" width="13.09765625" style="531" customWidth="1"/>
    <col min="8750" max="8750" width="2.3984375" style="531" customWidth="1"/>
    <col min="8751" max="8751" width="16.5" style="531" customWidth="1"/>
    <col min="8752" max="8769" width="2.3984375" style="531" customWidth="1"/>
    <col min="8770" max="8961" width="8.09765625" style="531"/>
    <col min="8962" max="8994" width="2.3984375" style="531" customWidth="1"/>
    <col min="8995" max="8995" width="8.8984375" style="531" customWidth="1"/>
    <col min="8996" max="8996" width="12.5" style="531" customWidth="1"/>
    <col min="8997" max="8997" width="0.296875" style="531" customWidth="1"/>
    <col min="8998" max="8998" width="0.5" style="531" customWidth="1"/>
    <col min="8999" max="8999" width="0.19921875" style="531" customWidth="1"/>
    <col min="9000" max="9002" width="0.296875" style="531" customWidth="1"/>
    <col min="9003" max="9003" width="20.09765625" style="531" customWidth="1"/>
    <col min="9004" max="9004" width="2.3984375" style="531" customWidth="1"/>
    <col min="9005" max="9005" width="13.09765625" style="531" customWidth="1"/>
    <col min="9006" max="9006" width="2.3984375" style="531" customWidth="1"/>
    <col min="9007" max="9007" width="16.5" style="531" customWidth="1"/>
    <col min="9008" max="9025" width="2.3984375" style="531" customWidth="1"/>
    <col min="9026" max="9217" width="8.09765625" style="531"/>
    <col min="9218" max="9250" width="2.3984375" style="531" customWidth="1"/>
    <col min="9251" max="9251" width="8.8984375" style="531" customWidth="1"/>
    <col min="9252" max="9252" width="12.5" style="531" customWidth="1"/>
    <col min="9253" max="9253" width="0.296875" style="531" customWidth="1"/>
    <col min="9254" max="9254" width="0.5" style="531" customWidth="1"/>
    <col min="9255" max="9255" width="0.19921875" style="531" customWidth="1"/>
    <col min="9256" max="9258" width="0.296875" style="531" customWidth="1"/>
    <col min="9259" max="9259" width="20.09765625" style="531" customWidth="1"/>
    <col min="9260" max="9260" width="2.3984375" style="531" customWidth="1"/>
    <col min="9261" max="9261" width="13.09765625" style="531" customWidth="1"/>
    <col min="9262" max="9262" width="2.3984375" style="531" customWidth="1"/>
    <col min="9263" max="9263" width="16.5" style="531" customWidth="1"/>
    <col min="9264" max="9281" width="2.3984375" style="531" customWidth="1"/>
    <col min="9282" max="9473" width="8.09765625" style="531"/>
    <col min="9474" max="9506" width="2.3984375" style="531" customWidth="1"/>
    <col min="9507" max="9507" width="8.8984375" style="531" customWidth="1"/>
    <col min="9508" max="9508" width="12.5" style="531" customWidth="1"/>
    <col min="9509" max="9509" width="0.296875" style="531" customWidth="1"/>
    <col min="9510" max="9510" width="0.5" style="531" customWidth="1"/>
    <col min="9511" max="9511" width="0.19921875" style="531" customWidth="1"/>
    <col min="9512" max="9514" width="0.296875" style="531" customWidth="1"/>
    <col min="9515" max="9515" width="20.09765625" style="531" customWidth="1"/>
    <col min="9516" max="9516" width="2.3984375" style="531" customWidth="1"/>
    <col min="9517" max="9517" width="13.09765625" style="531" customWidth="1"/>
    <col min="9518" max="9518" width="2.3984375" style="531" customWidth="1"/>
    <col min="9519" max="9519" width="16.5" style="531" customWidth="1"/>
    <col min="9520" max="9537" width="2.3984375" style="531" customWidth="1"/>
    <col min="9538" max="9729" width="8.09765625" style="531"/>
    <col min="9730" max="9762" width="2.3984375" style="531" customWidth="1"/>
    <col min="9763" max="9763" width="8.8984375" style="531" customWidth="1"/>
    <col min="9764" max="9764" width="12.5" style="531" customWidth="1"/>
    <col min="9765" max="9765" width="0.296875" style="531" customWidth="1"/>
    <col min="9766" max="9766" width="0.5" style="531" customWidth="1"/>
    <col min="9767" max="9767" width="0.19921875" style="531" customWidth="1"/>
    <col min="9768" max="9770" width="0.296875" style="531" customWidth="1"/>
    <col min="9771" max="9771" width="20.09765625" style="531" customWidth="1"/>
    <col min="9772" max="9772" width="2.3984375" style="531" customWidth="1"/>
    <col min="9773" max="9773" width="13.09765625" style="531" customWidth="1"/>
    <col min="9774" max="9774" width="2.3984375" style="531" customWidth="1"/>
    <col min="9775" max="9775" width="16.5" style="531" customWidth="1"/>
    <col min="9776" max="9793" width="2.3984375" style="531" customWidth="1"/>
    <col min="9794" max="9985" width="8.09765625" style="531"/>
    <col min="9986" max="10018" width="2.3984375" style="531" customWidth="1"/>
    <col min="10019" max="10019" width="8.8984375" style="531" customWidth="1"/>
    <col min="10020" max="10020" width="12.5" style="531" customWidth="1"/>
    <col min="10021" max="10021" width="0.296875" style="531" customWidth="1"/>
    <col min="10022" max="10022" width="0.5" style="531" customWidth="1"/>
    <col min="10023" max="10023" width="0.19921875" style="531" customWidth="1"/>
    <col min="10024" max="10026" width="0.296875" style="531" customWidth="1"/>
    <col min="10027" max="10027" width="20.09765625" style="531" customWidth="1"/>
    <col min="10028" max="10028" width="2.3984375" style="531" customWidth="1"/>
    <col min="10029" max="10029" width="13.09765625" style="531" customWidth="1"/>
    <col min="10030" max="10030" width="2.3984375" style="531" customWidth="1"/>
    <col min="10031" max="10031" width="16.5" style="531" customWidth="1"/>
    <col min="10032" max="10049" width="2.3984375" style="531" customWidth="1"/>
    <col min="10050" max="10241" width="8.09765625" style="531"/>
    <col min="10242" max="10274" width="2.3984375" style="531" customWidth="1"/>
    <col min="10275" max="10275" width="8.8984375" style="531" customWidth="1"/>
    <col min="10276" max="10276" width="12.5" style="531" customWidth="1"/>
    <col min="10277" max="10277" width="0.296875" style="531" customWidth="1"/>
    <col min="10278" max="10278" width="0.5" style="531" customWidth="1"/>
    <col min="10279" max="10279" width="0.19921875" style="531" customWidth="1"/>
    <col min="10280" max="10282" width="0.296875" style="531" customWidth="1"/>
    <col min="10283" max="10283" width="20.09765625" style="531" customWidth="1"/>
    <col min="10284" max="10284" width="2.3984375" style="531" customWidth="1"/>
    <col min="10285" max="10285" width="13.09765625" style="531" customWidth="1"/>
    <col min="10286" max="10286" width="2.3984375" style="531" customWidth="1"/>
    <col min="10287" max="10287" width="16.5" style="531" customWidth="1"/>
    <col min="10288" max="10305" width="2.3984375" style="531" customWidth="1"/>
    <col min="10306" max="10497" width="8.09765625" style="531"/>
    <col min="10498" max="10530" width="2.3984375" style="531" customWidth="1"/>
    <col min="10531" max="10531" width="8.8984375" style="531" customWidth="1"/>
    <col min="10532" max="10532" width="12.5" style="531" customWidth="1"/>
    <col min="10533" max="10533" width="0.296875" style="531" customWidth="1"/>
    <col min="10534" max="10534" width="0.5" style="531" customWidth="1"/>
    <col min="10535" max="10535" width="0.19921875" style="531" customWidth="1"/>
    <col min="10536" max="10538" width="0.296875" style="531" customWidth="1"/>
    <col min="10539" max="10539" width="20.09765625" style="531" customWidth="1"/>
    <col min="10540" max="10540" width="2.3984375" style="531" customWidth="1"/>
    <col min="10541" max="10541" width="13.09765625" style="531" customWidth="1"/>
    <col min="10542" max="10542" width="2.3984375" style="531" customWidth="1"/>
    <col min="10543" max="10543" width="16.5" style="531" customWidth="1"/>
    <col min="10544" max="10561" width="2.3984375" style="531" customWidth="1"/>
    <col min="10562" max="10753" width="8.09765625" style="531"/>
    <col min="10754" max="10786" width="2.3984375" style="531" customWidth="1"/>
    <col min="10787" max="10787" width="8.8984375" style="531" customWidth="1"/>
    <col min="10788" max="10788" width="12.5" style="531" customWidth="1"/>
    <col min="10789" max="10789" width="0.296875" style="531" customWidth="1"/>
    <col min="10790" max="10790" width="0.5" style="531" customWidth="1"/>
    <col min="10791" max="10791" width="0.19921875" style="531" customWidth="1"/>
    <col min="10792" max="10794" width="0.296875" style="531" customWidth="1"/>
    <col min="10795" max="10795" width="20.09765625" style="531" customWidth="1"/>
    <col min="10796" max="10796" width="2.3984375" style="531" customWidth="1"/>
    <col min="10797" max="10797" width="13.09765625" style="531" customWidth="1"/>
    <col min="10798" max="10798" width="2.3984375" style="531" customWidth="1"/>
    <col min="10799" max="10799" width="16.5" style="531" customWidth="1"/>
    <col min="10800" max="10817" width="2.3984375" style="531" customWidth="1"/>
    <col min="10818" max="11009" width="8.09765625" style="531"/>
    <col min="11010" max="11042" width="2.3984375" style="531" customWidth="1"/>
    <col min="11043" max="11043" width="8.8984375" style="531" customWidth="1"/>
    <col min="11044" max="11044" width="12.5" style="531" customWidth="1"/>
    <col min="11045" max="11045" width="0.296875" style="531" customWidth="1"/>
    <col min="11046" max="11046" width="0.5" style="531" customWidth="1"/>
    <col min="11047" max="11047" width="0.19921875" style="531" customWidth="1"/>
    <col min="11048" max="11050" width="0.296875" style="531" customWidth="1"/>
    <col min="11051" max="11051" width="20.09765625" style="531" customWidth="1"/>
    <col min="11052" max="11052" width="2.3984375" style="531" customWidth="1"/>
    <col min="11053" max="11053" width="13.09765625" style="531" customWidth="1"/>
    <col min="11054" max="11054" width="2.3984375" style="531" customWidth="1"/>
    <col min="11055" max="11055" width="16.5" style="531" customWidth="1"/>
    <col min="11056" max="11073" width="2.3984375" style="531" customWidth="1"/>
    <col min="11074" max="11265" width="8.09765625" style="531"/>
    <col min="11266" max="11298" width="2.3984375" style="531" customWidth="1"/>
    <col min="11299" max="11299" width="8.8984375" style="531" customWidth="1"/>
    <col min="11300" max="11300" width="12.5" style="531" customWidth="1"/>
    <col min="11301" max="11301" width="0.296875" style="531" customWidth="1"/>
    <col min="11302" max="11302" width="0.5" style="531" customWidth="1"/>
    <col min="11303" max="11303" width="0.19921875" style="531" customWidth="1"/>
    <col min="11304" max="11306" width="0.296875" style="531" customWidth="1"/>
    <col min="11307" max="11307" width="20.09765625" style="531" customWidth="1"/>
    <col min="11308" max="11308" width="2.3984375" style="531" customWidth="1"/>
    <col min="11309" max="11309" width="13.09765625" style="531" customWidth="1"/>
    <col min="11310" max="11310" width="2.3984375" style="531" customWidth="1"/>
    <col min="11311" max="11311" width="16.5" style="531" customWidth="1"/>
    <col min="11312" max="11329" width="2.3984375" style="531" customWidth="1"/>
    <col min="11330" max="11521" width="8.09765625" style="531"/>
    <col min="11522" max="11554" width="2.3984375" style="531" customWidth="1"/>
    <col min="11555" max="11555" width="8.8984375" style="531" customWidth="1"/>
    <col min="11556" max="11556" width="12.5" style="531" customWidth="1"/>
    <col min="11557" max="11557" width="0.296875" style="531" customWidth="1"/>
    <col min="11558" max="11558" width="0.5" style="531" customWidth="1"/>
    <col min="11559" max="11559" width="0.19921875" style="531" customWidth="1"/>
    <col min="11560" max="11562" width="0.296875" style="531" customWidth="1"/>
    <col min="11563" max="11563" width="20.09765625" style="531" customWidth="1"/>
    <col min="11564" max="11564" width="2.3984375" style="531" customWidth="1"/>
    <col min="11565" max="11565" width="13.09765625" style="531" customWidth="1"/>
    <col min="11566" max="11566" width="2.3984375" style="531" customWidth="1"/>
    <col min="11567" max="11567" width="16.5" style="531" customWidth="1"/>
    <col min="11568" max="11585" width="2.3984375" style="531" customWidth="1"/>
    <col min="11586" max="11777" width="8.09765625" style="531"/>
    <col min="11778" max="11810" width="2.3984375" style="531" customWidth="1"/>
    <col min="11811" max="11811" width="8.8984375" style="531" customWidth="1"/>
    <col min="11812" max="11812" width="12.5" style="531" customWidth="1"/>
    <col min="11813" max="11813" width="0.296875" style="531" customWidth="1"/>
    <col min="11814" max="11814" width="0.5" style="531" customWidth="1"/>
    <col min="11815" max="11815" width="0.19921875" style="531" customWidth="1"/>
    <col min="11816" max="11818" width="0.296875" style="531" customWidth="1"/>
    <col min="11819" max="11819" width="20.09765625" style="531" customWidth="1"/>
    <col min="11820" max="11820" width="2.3984375" style="531" customWidth="1"/>
    <col min="11821" max="11821" width="13.09765625" style="531" customWidth="1"/>
    <col min="11822" max="11822" width="2.3984375" style="531" customWidth="1"/>
    <col min="11823" max="11823" width="16.5" style="531" customWidth="1"/>
    <col min="11824" max="11841" width="2.3984375" style="531" customWidth="1"/>
    <col min="11842" max="12033" width="8.09765625" style="531"/>
    <col min="12034" max="12066" width="2.3984375" style="531" customWidth="1"/>
    <col min="12067" max="12067" width="8.8984375" style="531" customWidth="1"/>
    <col min="12068" max="12068" width="12.5" style="531" customWidth="1"/>
    <col min="12069" max="12069" width="0.296875" style="531" customWidth="1"/>
    <col min="12070" max="12070" width="0.5" style="531" customWidth="1"/>
    <col min="12071" max="12071" width="0.19921875" style="531" customWidth="1"/>
    <col min="12072" max="12074" width="0.296875" style="531" customWidth="1"/>
    <col min="12075" max="12075" width="20.09765625" style="531" customWidth="1"/>
    <col min="12076" max="12076" width="2.3984375" style="531" customWidth="1"/>
    <col min="12077" max="12077" width="13.09765625" style="531" customWidth="1"/>
    <col min="12078" max="12078" width="2.3984375" style="531" customWidth="1"/>
    <col min="12079" max="12079" width="16.5" style="531" customWidth="1"/>
    <col min="12080" max="12097" width="2.3984375" style="531" customWidth="1"/>
    <col min="12098" max="12289" width="8.09765625" style="531"/>
    <col min="12290" max="12322" width="2.3984375" style="531" customWidth="1"/>
    <col min="12323" max="12323" width="8.8984375" style="531" customWidth="1"/>
    <col min="12324" max="12324" width="12.5" style="531" customWidth="1"/>
    <col min="12325" max="12325" width="0.296875" style="531" customWidth="1"/>
    <col min="12326" max="12326" width="0.5" style="531" customWidth="1"/>
    <col min="12327" max="12327" width="0.19921875" style="531" customWidth="1"/>
    <col min="12328" max="12330" width="0.296875" style="531" customWidth="1"/>
    <col min="12331" max="12331" width="20.09765625" style="531" customWidth="1"/>
    <col min="12332" max="12332" width="2.3984375" style="531" customWidth="1"/>
    <col min="12333" max="12333" width="13.09765625" style="531" customWidth="1"/>
    <col min="12334" max="12334" width="2.3984375" style="531" customWidth="1"/>
    <col min="12335" max="12335" width="16.5" style="531" customWidth="1"/>
    <col min="12336" max="12353" width="2.3984375" style="531" customWidth="1"/>
    <col min="12354" max="12545" width="8.09765625" style="531"/>
    <col min="12546" max="12578" width="2.3984375" style="531" customWidth="1"/>
    <col min="12579" max="12579" width="8.8984375" style="531" customWidth="1"/>
    <col min="12580" max="12580" width="12.5" style="531" customWidth="1"/>
    <col min="12581" max="12581" width="0.296875" style="531" customWidth="1"/>
    <col min="12582" max="12582" width="0.5" style="531" customWidth="1"/>
    <col min="12583" max="12583" width="0.19921875" style="531" customWidth="1"/>
    <col min="12584" max="12586" width="0.296875" style="531" customWidth="1"/>
    <col min="12587" max="12587" width="20.09765625" style="531" customWidth="1"/>
    <col min="12588" max="12588" width="2.3984375" style="531" customWidth="1"/>
    <col min="12589" max="12589" width="13.09765625" style="531" customWidth="1"/>
    <col min="12590" max="12590" width="2.3984375" style="531" customWidth="1"/>
    <col min="12591" max="12591" width="16.5" style="531" customWidth="1"/>
    <col min="12592" max="12609" width="2.3984375" style="531" customWidth="1"/>
    <col min="12610" max="12801" width="8.09765625" style="531"/>
    <col min="12802" max="12834" width="2.3984375" style="531" customWidth="1"/>
    <col min="12835" max="12835" width="8.8984375" style="531" customWidth="1"/>
    <col min="12836" max="12836" width="12.5" style="531" customWidth="1"/>
    <col min="12837" max="12837" width="0.296875" style="531" customWidth="1"/>
    <col min="12838" max="12838" width="0.5" style="531" customWidth="1"/>
    <col min="12839" max="12839" width="0.19921875" style="531" customWidth="1"/>
    <col min="12840" max="12842" width="0.296875" style="531" customWidth="1"/>
    <col min="12843" max="12843" width="20.09765625" style="531" customWidth="1"/>
    <col min="12844" max="12844" width="2.3984375" style="531" customWidth="1"/>
    <col min="12845" max="12845" width="13.09765625" style="531" customWidth="1"/>
    <col min="12846" max="12846" width="2.3984375" style="531" customWidth="1"/>
    <col min="12847" max="12847" width="16.5" style="531" customWidth="1"/>
    <col min="12848" max="12865" width="2.3984375" style="531" customWidth="1"/>
    <col min="12866" max="13057" width="8.09765625" style="531"/>
    <col min="13058" max="13090" width="2.3984375" style="531" customWidth="1"/>
    <col min="13091" max="13091" width="8.8984375" style="531" customWidth="1"/>
    <col min="13092" max="13092" width="12.5" style="531" customWidth="1"/>
    <col min="13093" max="13093" width="0.296875" style="531" customWidth="1"/>
    <col min="13094" max="13094" width="0.5" style="531" customWidth="1"/>
    <col min="13095" max="13095" width="0.19921875" style="531" customWidth="1"/>
    <col min="13096" max="13098" width="0.296875" style="531" customWidth="1"/>
    <col min="13099" max="13099" width="20.09765625" style="531" customWidth="1"/>
    <col min="13100" max="13100" width="2.3984375" style="531" customWidth="1"/>
    <col min="13101" max="13101" width="13.09765625" style="531" customWidth="1"/>
    <col min="13102" max="13102" width="2.3984375" style="531" customWidth="1"/>
    <col min="13103" max="13103" width="16.5" style="531" customWidth="1"/>
    <col min="13104" max="13121" width="2.3984375" style="531" customWidth="1"/>
    <col min="13122" max="13313" width="8.09765625" style="531"/>
    <col min="13314" max="13346" width="2.3984375" style="531" customWidth="1"/>
    <col min="13347" max="13347" width="8.8984375" style="531" customWidth="1"/>
    <col min="13348" max="13348" width="12.5" style="531" customWidth="1"/>
    <col min="13349" max="13349" width="0.296875" style="531" customWidth="1"/>
    <col min="13350" max="13350" width="0.5" style="531" customWidth="1"/>
    <col min="13351" max="13351" width="0.19921875" style="531" customWidth="1"/>
    <col min="13352" max="13354" width="0.296875" style="531" customWidth="1"/>
    <col min="13355" max="13355" width="20.09765625" style="531" customWidth="1"/>
    <col min="13356" max="13356" width="2.3984375" style="531" customWidth="1"/>
    <col min="13357" max="13357" width="13.09765625" style="531" customWidth="1"/>
    <col min="13358" max="13358" width="2.3984375" style="531" customWidth="1"/>
    <col min="13359" max="13359" width="16.5" style="531" customWidth="1"/>
    <col min="13360" max="13377" width="2.3984375" style="531" customWidth="1"/>
    <col min="13378" max="13569" width="8.09765625" style="531"/>
    <col min="13570" max="13602" width="2.3984375" style="531" customWidth="1"/>
    <col min="13603" max="13603" width="8.8984375" style="531" customWidth="1"/>
    <col min="13604" max="13604" width="12.5" style="531" customWidth="1"/>
    <col min="13605" max="13605" width="0.296875" style="531" customWidth="1"/>
    <col min="13606" max="13606" width="0.5" style="531" customWidth="1"/>
    <col min="13607" max="13607" width="0.19921875" style="531" customWidth="1"/>
    <col min="13608" max="13610" width="0.296875" style="531" customWidth="1"/>
    <col min="13611" max="13611" width="20.09765625" style="531" customWidth="1"/>
    <col min="13612" max="13612" width="2.3984375" style="531" customWidth="1"/>
    <col min="13613" max="13613" width="13.09765625" style="531" customWidth="1"/>
    <col min="13614" max="13614" width="2.3984375" style="531" customWidth="1"/>
    <col min="13615" max="13615" width="16.5" style="531" customWidth="1"/>
    <col min="13616" max="13633" width="2.3984375" style="531" customWidth="1"/>
    <col min="13634" max="13825" width="8.09765625" style="531"/>
    <col min="13826" max="13858" width="2.3984375" style="531" customWidth="1"/>
    <col min="13859" max="13859" width="8.8984375" style="531" customWidth="1"/>
    <col min="13860" max="13860" width="12.5" style="531" customWidth="1"/>
    <col min="13861" max="13861" width="0.296875" style="531" customWidth="1"/>
    <col min="13862" max="13862" width="0.5" style="531" customWidth="1"/>
    <col min="13863" max="13863" width="0.19921875" style="531" customWidth="1"/>
    <col min="13864" max="13866" width="0.296875" style="531" customWidth="1"/>
    <col min="13867" max="13867" width="20.09765625" style="531" customWidth="1"/>
    <col min="13868" max="13868" width="2.3984375" style="531" customWidth="1"/>
    <col min="13869" max="13869" width="13.09765625" style="531" customWidth="1"/>
    <col min="13870" max="13870" width="2.3984375" style="531" customWidth="1"/>
    <col min="13871" max="13871" width="16.5" style="531" customWidth="1"/>
    <col min="13872" max="13889" width="2.3984375" style="531" customWidth="1"/>
    <col min="13890" max="14081" width="8.09765625" style="531"/>
    <col min="14082" max="14114" width="2.3984375" style="531" customWidth="1"/>
    <col min="14115" max="14115" width="8.8984375" style="531" customWidth="1"/>
    <col min="14116" max="14116" width="12.5" style="531" customWidth="1"/>
    <col min="14117" max="14117" width="0.296875" style="531" customWidth="1"/>
    <col min="14118" max="14118" width="0.5" style="531" customWidth="1"/>
    <col min="14119" max="14119" width="0.19921875" style="531" customWidth="1"/>
    <col min="14120" max="14122" width="0.296875" style="531" customWidth="1"/>
    <col min="14123" max="14123" width="20.09765625" style="531" customWidth="1"/>
    <col min="14124" max="14124" width="2.3984375" style="531" customWidth="1"/>
    <col min="14125" max="14125" width="13.09765625" style="531" customWidth="1"/>
    <col min="14126" max="14126" width="2.3984375" style="531" customWidth="1"/>
    <col min="14127" max="14127" width="16.5" style="531" customWidth="1"/>
    <col min="14128" max="14145" width="2.3984375" style="531" customWidth="1"/>
    <col min="14146" max="14337" width="8.09765625" style="531"/>
    <col min="14338" max="14370" width="2.3984375" style="531" customWidth="1"/>
    <col min="14371" max="14371" width="8.8984375" style="531" customWidth="1"/>
    <col min="14372" max="14372" width="12.5" style="531" customWidth="1"/>
    <col min="14373" max="14373" width="0.296875" style="531" customWidth="1"/>
    <col min="14374" max="14374" width="0.5" style="531" customWidth="1"/>
    <col min="14375" max="14375" width="0.19921875" style="531" customWidth="1"/>
    <col min="14376" max="14378" width="0.296875" style="531" customWidth="1"/>
    <col min="14379" max="14379" width="20.09765625" style="531" customWidth="1"/>
    <col min="14380" max="14380" width="2.3984375" style="531" customWidth="1"/>
    <col min="14381" max="14381" width="13.09765625" style="531" customWidth="1"/>
    <col min="14382" max="14382" width="2.3984375" style="531" customWidth="1"/>
    <col min="14383" max="14383" width="16.5" style="531" customWidth="1"/>
    <col min="14384" max="14401" width="2.3984375" style="531" customWidth="1"/>
    <col min="14402" max="14593" width="8.09765625" style="531"/>
    <col min="14594" max="14626" width="2.3984375" style="531" customWidth="1"/>
    <col min="14627" max="14627" width="8.8984375" style="531" customWidth="1"/>
    <col min="14628" max="14628" width="12.5" style="531" customWidth="1"/>
    <col min="14629" max="14629" width="0.296875" style="531" customWidth="1"/>
    <col min="14630" max="14630" width="0.5" style="531" customWidth="1"/>
    <col min="14631" max="14631" width="0.19921875" style="531" customWidth="1"/>
    <col min="14632" max="14634" width="0.296875" style="531" customWidth="1"/>
    <col min="14635" max="14635" width="20.09765625" style="531" customWidth="1"/>
    <col min="14636" max="14636" width="2.3984375" style="531" customWidth="1"/>
    <col min="14637" max="14637" width="13.09765625" style="531" customWidth="1"/>
    <col min="14638" max="14638" width="2.3984375" style="531" customWidth="1"/>
    <col min="14639" max="14639" width="16.5" style="531" customWidth="1"/>
    <col min="14640" max="14657" width="2.3984375" style="531" customWidth="1"/>
    <col min="14658" max="14849" width="8.09765625" style="531"/>
    <col min="14850" max="14882" width="2.3984375" style="531" customWidth="1"/>
    <col min="14883" max="14883" width="8.8984375" style="531" customWidth="1"/>
    <col min="14884" max="14884" width="12.5" style="531" customWidth="1"/>
    <col min="14885" max="14885" width="0.296875" style="531" customWidth="1"/>
    <col min="14886" max="14886" width="0.5" style="531" customWidth="1"/>
    <col min="14887" max="14887" width="0.19921875" style="531" customWidth="1"/>
    <col min="14888" max="14890" width="0.296875" style="531" customWidth="1"/>
    <col min="14891" max="14891" width="20.09765625" style="531" customWidth="1"/>
    <col min="14892" max="14892" width="2.3984375" style="531" customWidth="1"/>
    <col min="14893" max="14893" width="13.09765625" style="531" customWidth="1"/>
    <col min="14894" max="14894" width="2.3984375" style="531" customWidth="1"/>
    <col min="14895" max="14895" width="16.5" style="531" customWidth="1"/>
    <col min="14896" max="14913" width="2.3984375" style="531" customWidth="1"/>
    <col min="14914" max="15105" width="8.09765625" style="531"/>
    <col min="15106" max="15138" width="2.3984375" style="531" customWidth="1"/>
    <col min="15139" max="15139" width="8.8984375" style="531" customWidth="1"/>
    <col min="15140" max="15140" width="12.5" style="531" customWidth="1"/>
    <col min="15141" max="15141" width="0.296875" style="531" customWidth="1"/>
    <col min="15142" max="15142" width="0.5" style="531" customWidth="1"/>
    <col min="15143" max="15143" width="0.19921875" style="531" customWidth="1"/>
    <col min="15144" max="15146" width="0.296875" style="531" customWidth="1"/>
    <col min="15147" max="15147" width="20.09765625" style="531" customWidth="1"/>
    <col min="15148" max="15148" width="2.3984375" style="531" customWidth="1"/>
    <col min="15149" max="15149" width="13.09765625" style="531" customWidth="1"/>
    <col min="15150" max="15150" width="2.3984375" style="531" customWidth="1"/>
    <col min="15151" max="15151" width="16.5" style="531" customWidth="1"/>
    <col min="15152" max="15169" width="2.3984375" style="531" customWidth="1"/>
    <col min="15170" max="15361" width="8.09765625" style="531"/>
    <col min="15362" max="15394" width="2.3984375" style="531" customWidth="1"/>
    <col min="15395" max="15395" width="8.8984375" style="531" customWidth="1"/>
    <col min="15396" max="15396" width="12.5" style="531" customWidth="1"/>
    <col min="15397" max="15397" width="0.296875" style="531" customWidth="1"/>
    <col min="15398" max="15398" width="0.5" style="531" customWidth="1"/>
    <col min="15399" max="15399" width="0.19921875" style="531" customWidth="1"/>
    <col min="15400" max="15402" width="0.296875" style="531" customWidth="1"/>
    <col min="15403" max="15403" width="20.09765625" style="531" customWidth="1"/>
    <col min="15404" max="15404" width="2.3984375" style="531" customWidth="1"/>
    <col min="15405" max="15405" width="13.09765625" style="531" customWidth="1"/>
    <col min="15406" max="15406" width="2.3984375" style="531" customWidth="1"/>
    <col min="15407" max="15407" width="16.5" style="531" customWidth="1"/>
    <col min="15408" max="15425" width="2.3984375" style="531" customWidth="1"/>
    <col min="15426" max="15617" width="8.09765625" style="531"/>
    <col min="15618" max="15650" width="2.3984375" style="531" customWidth="1"/>
    <col min="15651" max="15651" width="8.8984375" style="531" customWidth="1"/>
    <col min="15652" max="15652" width="12.5" style="531" customWidth="1"/>
    <col min="15653" max="15653" width="0.296875" style="531" customWidth="1"/>
    <col min="15654" max="15654" width="0.5" style="531" customWidth="1"/>
    <col min="15655" max="15655" width="0.19921875" style="531" customWidth="1"/>
    <col min="15656" max="15658" width="0.296875" style="531" customWidth="1"/>
    <col min="15659" max="15659" width="20.09765625" style="531" customWidth="1"/>
    <col min="15660" max="15660" width="2.3984375" style="531" customWidth="1"/>
    <col min="15661" max="15661" width="13.09765625" style="531" customWidth="1"/>
    <col min="15662" max="15662" width="2.3984375" style="531" customWidth="1"/>
    <col min="15663" max="15663" width="16.5" style="531" customWidth="1"/>
    <col min="15664" max="15681" width="2.3984375" style="531" customWidth="1"/>
    <col min="15682" max="15873" width="8.09765625" style="531"/>
    <col min="15874" max="15906" width="2.3984375" style="531" customWidth="1"/>
    <col min="15907" max="15907" width="8.8984375" style="531" customWidth="1"/>
    <col min="15908" max="15908" width="12.5" style="531" customWidth="1"/>
    <col min="15909" max="15909" width="0.296875" style="531" customWidth="1"/>
    <col min="15910" max="15910" width="0.5" style="531" customWidth="1"/>
    <col min="15911" max="15911" width="0.19921875" style="531" customWidth="1"/>
    <col min="15912" max="15914" width="0.296875" style="531" customWidth="1"/>
    <col min="15915" max="15915" width="20.09765625" style="531" customWidth="1"/>
    <col min="15916" max="15916" width="2.3984375" style="531" customWidth="1"/>
    <col min="15917" max="15917" width="13.09765625" style="531" customWidth="1"/>
    <col min="15918" max="15918" width="2.3984375" style="531" customWidth="1"/>
    <col min="15919" max="15919" width="16.5" style="531" customWidth="1"/>
    <col min="15920" max="15937" width="2.3984375" style="531" customWidth="1"/>
    <col min="15938" max="16129" width="8.09765625" style="531"/>
    <col min="16130" max="16162" width="2.3984375" style="531" customWidth="1"/>
    <col min="16163" max="16163" width="8.8984375" style="531" customWidth="1"/>
    <col min="16164" max="16164" width="12.5" style="531" customWidth="1"/>
    <col min="16165" max="16165" width="0.296875" style="531" customWidth="1"/>
    <col min="16166" max="16166" width="0.5" style="531" customWidth="1"/>
    <col min="16167" max="16167" width="0.19921875" style="531" customWidth="1"/>
    <col min="16168" max="16170" width="0.296875" style="531" customWidth="1"/>
    <col min="16171" max="16171" width="20.09765625" style="531" customWidth="1"/>
    <col min="16172" max="16172" width="2.3984375" style="531" customWidth="1"/>
    <col min="16173" max="16173" width="13.09765625" style="531" customWidth="1"/>
    <col min="16174" max="16174" width="2.3984375" style="531" customWidth="1"/>
    <col min="16175" max="16175" width="16.5" style="531" customWidth="1"/>
    <col min="16176" max="16193" width="2.3984375" style="531" customWidth="1"/>
    <col min="16194" max="16384" width="8.09765625" style="531"/>
  </cols>
  <sheetData>
    <row r="1" spans="2:42" s="233" customFormat="1" ht="18" customHeight="1">
      <c r="B1" s="1890" t="s">
        <v>592</v>
      </c>
      <c r="C1" s="1890"/>
      <c r="D1" s="1890"/>
      <c r="E1" s="1890"/>
      <c r="F1" s="1890"/>
      <c r="G1" s="1890"/>
      <c r="H1" s="1890"/>
      <c r="I1" s="877"/>
      <c r="J1" s="877"/>
      <c r="K1" s="877"/>
      <c r="L1" s="526"/>
      <c r="M1" s="526"/>
      <c r="N1" s="526"/>
      <c r="O1" s="526"/>
      <c r="P1" s="526"/>
      <c r="Q1" s="526"/>
      <c r="R1" s="526"/>
      <c r="S1" s="526"/>
      <c r="T1" s="526"/>
      <c r="U1" s="526"/>
      <c r="V1" s="526"/>
      <c r="W1" s="526"/>
      <c r="Y1" s="526"/>
      <c r="Z1" s="526"/>
      <c r="AA1" s="526"/>
      <c r="AC1" s="526"/>
      <c r="AD1" s="526"/>
      <c r="AG1" s="528" t="s">
        <v>593</v>
      </c>
    </row>
    <row r="2" spans="2:42" s="529" customFormat="1" ht="21" customHeight="1">
      <c r="B2" s="1891" t="s">
        <v>803</v>
      </c>
      <c r="C2" s="1891"/>
      <c r="D2" s="1891"/>
      <c r="E2" s="1891"/>
      <c r="F2" s="1891"/>
      <c r="G2" s="1891"/>
      <c r="H2" s="1891"/>
      <c r="I2" s="1891"/>
      <c r="J2" s="1891"/>
      <c r="K2" s="1891"/>
      <c r="L2" s="1891"/>
      <c r="M2" s="1891"/>
      <c r="N2" s="1891"/>
      <c r="O2" s="1891"/>
      <c r="P2" s="1891"/>
      <c r="Q2" s="1891"/>
      <c r="R2" s="1891"/>
      <c r="S2" s="1891"/>
      <c r="T2" s="1891"/>
      <c r="U2" s="1891"/>
      <c r="V2" s="1891"/>
      <c r="W2" s="1891"/>
      <c r="X2" s="1891"/>
      <c r="Y2" s="1891"/>
      <c r="Z2" s="1891"/>
      <c r="AA2" s="1891"/>
      <c r="AB2" s="1891"/>
      <c r="AC2" s="1891"/>
      <c r="AD2" s="1891"/>
      <c r="AE2" s="1891"/>
      <c r="AF2" s="1891"/>
      <c r="AG2" s="1891"/>
    </row>
    <row r="3" spans="2:42" ht="21" customHeight="1" thickBot="1">
      <c r="B3" s="530"/>
      <c r="C3" s="530"/>
      <c r="D3" s="530"/>
      <c r="E3" s="530"/>
      <c r="F3" s="530"/>
      <c r="G3" s="530"/>
      <c r="H3" s="530"/>
      <c r="I3" s="530"/>
      <c r="J3" s="530"/>
      <c r="K3" s="530"/>
      <c r="L3" s="530"/>
      <c r="M3" s="530"/>
      <c r="N3" s="530"/>
      <c r="O3" s="530"/>
      <c r="P3" s="530"/>
      <c r="Q3" s="530"/>
      <c r="R3" s="530"/>
      <c r="S3" s="530"/>
      <c r="T3" s="530"/>
      <c r="U3" s="530"/>
      <c r="V3" s="530"/>
      <c r="W3" s="530"/>
      <c r="X3" s="530"/>
      <c r="Y3" s="530"/>
      <c r="Z3" s="530"/>
      <c r="AA3" s="530"/>
      <c r="AB3" s="530"/>
      <c r="AC3" s="530"/>
      <c r="AD3" s="530"/>
      <c r="AE3" s="530"/>
      <c r="AF3" s="530"/>
      <c r="AG3" s="530"/>
    </row>
    <row r="4" spans="2:42" ht="21" customHeight="1">
      <c r="B4" s="1892" t="s">
        <v>595</v>
      </c>
      <c r="C4" s="1893"/>
      <c r="D4" s="1893"/>
      <c r="E4" s="1893"/>
      <c r="F4" s="1893"/>
      <c r="G4" s="1893"/>
      <c r="H4" s="1893"/>
      <c r="I4" s="1893"/>
      <c r="J4" s="1893"/>
      <c r="K4" s="1893"/>
      <c r="L4" s="1893"/>
      <c r="M4" s="1894"/>
      <c r="N4" s="1895" t="s">
        <v>596</v>
      </c>
      <c r="O4" s="1893"/>
      <c r="P4" s="1893"/>
      <c r="Q4" s="1893"/>
      <c r="R4" s="1893"/>
      <c r="S4" s="1893"/>
      <c r="T4" s="1893"/>
      <c r="U4" s="1893"/>
      <c r="V4" s="1893"/>
      <c r="W4" s="1893"/>
      <c r="X4" s="1893"/>
      <c r="Y4" s="1893"/>
      <c r="Z4" s="1893"/>
      <c r="AA4" s="1893"/>
      <c r="AB4" s="1893"/>
      <c r="AC4" s="1893"/>
      <c r="AD4" s="1893"/>
      <c r="AE4" s="1893"/>
      <c r="AF4" s="1893"/>
      <c r="AG4" s="1896"/>
    </row>
    <row r="5" spans="2:42" ht="21" customHeight="1">
      <c r="B5" s="1897" t="s">
        <v>322</v>
      </c>
      <c r="C5" s="1898"/>
      <c r="D5" s="1898"/>
      <c r="E5" s="1898"/>
      <c r="F5" s="1899"/>
      <c r="G5" s="1906" t="s">
        <v>178</v>
      </c>
      <c r="H5" s="1898"/>
      <c r="I5" s="1898"/>
      <c r="J5" s="1898"/>
      <c r="K5" s="1898"/>
      <c r="L5" s="1898"/>
      <c r="M5" s="1899"/>
      <c r="N5" s="1909" t="s">
        <v>597</v>
      </c>
      <c r="O5" s="1910"/>
      <c r="P5" s="1910"/>
      <c r="Q5" s="1910"/>
      <c r="R5" s="1911"/>
      <c r="S5" s="1909" t="s">
        <v>598</v>
      </c>
      <c r="T5" s="1910"/>
      <c r="U5" s="1910"/>
      <c r="V5" s="1910"/>
      <c r="W5" s="1911"/>
      <c r="X5" s="1909" t="s">
        <v>599</v>
      </c>
      <c r="Y5" s="1910"/>
      <c r="Z5" s="1910"/>
      <c r="AA5" s="1910"/>
      <c r="AB5" s="1911"/>
      <c r="AC5" s="1909" t="s">
        <v>600</v>
      </c>
      <c r="AD5" s="1910"/>
      <c r="AE5" s="1910"/>
      <c r="AF5" s="1910"/>
      <c r="AG5" s="1918"/>
    </row>
    <row r="6" spans="2:42" ht="21" customHeight="1">
      <c r="B6" s="1900"/>
      <c r="C6" s="1901"/>
      <c r="D6" s="1901"/>
      <c r="E6" s="1901"/>
      <c r="F6" s="1902"/>
      <c r="G6" s="1907"/>
      <c r="H6" s="1901"/>
      <c r="I6" s="1901"/>
      <c r="J6" s="1901"/>
      <c r="K6" s="1901"/>
      <c r="L6" s="1901"/>
      <c r="M6" s="1902"/>
      <c r="N6" s="1912"/>
      <c r="O6" s="1913"/>
      <c r="P6" s="1913"/>
      <c r="Q6" s="1913"/>
      <c r="R6" s="1914"/>
      <c r="S6" s="1912"/>
      <c r="T6" s="1913"/>
      <c r="U6" s="1913"/>
      <c r="V6" s="1913"/>
      <c r="W6" s="1914"/>
      <c r="X6" s="1912"/>
      <c r="Y6" s="1913"/>
      <c r="Z6" s="1913"/>
      <c r="AA6" s="1913"/>
      <c r="AB6" s="1914"/>
      <c r="AC6" s="1912"/>
      <c r="AD6" s="1913"/>
      <c r="AE6" s="1913"/>
      <c r="AF6" s="1913"/>
      <c r="AG6" s="1919"/>
    </row>
    <row r="7" spans="2:42" ht="21" customHeight="1">
      <c r="B7" s="1903"/>
      <c r="C7" s="1904"/>
      <c r="D7" s="1904"/>
      <c r="E7" s="1904"/>
      <c r="F7" s="1905"/>
      <c r="G7" s="1908"/>
      <c r="H7" s="1904"/>
      <c r="I7" s="1904"/>
      <c r="J7" s="1904"/>
      <c r="K7" s="1904"/>
      <c r="L7" s="1904"/>
      <c r="M7" s="1905"/>
      <c r="N7" s="1915"/>
      <c r="O7" s="1916"/>
      <c r="P7" s="1916"/>
      <c r="Q7" s="1916"/>
      <c r="R7" s="1917"/>
      <c r="S7" s="1915"/>
      <c r="T7" s="1916"/>
      <c r="U7" s="1916"/>
      <c r="V7" s="1916"/>
      <c r="W7" s="1917"/>
      <c r="X7" s="1915"/>
      <c r="Y7" s="1916"/>
      <c r="Z7" s="1916"/>
      <c r="AA7" s="1916"/>
      <c r="AB7" s="1917"/>
      <c r="AC7" s="1915"/>
      <c r="AD7" s="1916"/>
      <c r="AE7" s="1916"/>
      <c r="AF7" s="1916"/>
      <c r="AG7" s="1920"/>
      <c r="AK7" s="1924" t="s">
        <v>889</v>
      </c>
      <c r="AL7" s="1924"/>
      <c r="AM7" s="1924"/>
      <c r="AN7" s="1924" t="s">
        <v>602</v>
      </c>
      <c r="AO7" s="1924"/>
      <c r="AP7" s="1924"/>
    </row>
    <row r="8" spans="2:42" ht="21" customHeight="1">
      <c r="B8" s="1925"/>
      <c r="C8" s="1922"/>
      <c r="D8" s="1922"/>
      <c r="E8" s="1922"/>
      <c r="F8" s="1926"/>
      <c r="G8" s="1921"/>
      <c r="H8" s="1922"/>
      <c r="I8" s="1922"/>
      <c r="J8" s="1922"/>
      <c r="K8" s="1922"/>
      <c r="L8" s="1922"/>
      <c r="M8" s="1926"/>
      <c r="N8" s="1921"/>
      <c r="O8" s="1922"/>
      <c r="P8" s="1922"/>
      <c r="Q8" s="1922"/>
      <c r="R8" s="1926"/>
      <c r="S8" s="1921"/>
      <c r="T8" s="1922"/>
      <c r="U8" s="1922"/>
      <c r="V8" s="1922"/>
      <c r="W8" s="1926"/>
      <c r="X8" s="1921"/>
      <c r="Y8" s="1922"/>
      <c r="Z8" s="1922"/>
      <c r="AA8" s="1922"/>
      <c r="AB8" s="1926"/>
      <c r="AC8" s="1921"/>
      <c r="AD8" s="1922"/>
      <c r="AE8" s="1922"/>
      <c r="AF8" s="1922"/>
      <c r="AG8" s="1923"/>
      <c r="AK8" s="531">
        <f t="shared" ref="AK8:AK17" si="0">IF(B8="",0,1)</f>
        <v>0</v>
      </c>
      <c r="AL8" s="531">
        <f t="shared" ref="AL8:AL17" si="1">IF(S8&amp;X8="",0,1)</f>
        <v>0</v>
      </c>
      <c r="AM8" s="531">
        <f>SUM(AK8:AL8)</f>
        <v>0</v>
      </c>
      <c r="AN8" s="531">
        <f t="shared" ref="AN8:AN17" si="2">IF(B8="生活支援員",1,0)</f>
        <v>0</v>
      </c>
      <c r="AO8" s="531">
        <f t="shared" ref="AO8:AO17" si="3">IF(N8&amp;AC8="",0,1)</f>
        <v>0</v>
      </c>
      <c r="AP8" s="531">
        <f>SUM(AN8:AO8)</f>
        <v>0</v>
      </c>
    </row>
    <row r="9" spans="2:42" ht="21" customHeight="1">
      <c r="B9" s="1925"/>
      <c r="C9" s="1922"/>
      <c r="D9" s="1922"/>
      <c r="E9" s="1922"/>
      <c r="F9" s="1926"/>
      <c r="G9" s="1921"/>
      <c r="H9" s="1922"/>
      <c r="I9" s="1922"/>
      <c r="J9" s="1922"/>
      <c r="K9" s="1922"/>
      <c r="L9" s="1922"/>
      <c r="M9" s="1926"/>
      <c r="N9" s="1921"/>
      <c r="O9" s="1922"/>
      <c r="P9" s="1922"/>
      <c r="Q9" s="1922"/>
      <c r="R9" s="1926"/>
      <c r="S9" s="1921"/>
      <c r="T9" s="1922"/>
      <c r="U9" s="1922"/>
      <c r="V9" s="1922"/>
      <c r="W9" s="1926"/>
      <c r="X9" s="1921"/>
      <c r="Y9" s="1922"/>
      <c r="Z9" s="1922"/>
      <c r="AA9" s="1922"/>
      <c r="AB9" s="1926"/>
      <c r="AC9" s="1921"/>
      <c r="AD9" s="1922"/>
      <c r="AE9" s="1922"/>
      <c r="AF9" s="1922"/>
      <c r="AG9" s="1923"/>
      <c r="AK9" s="531">
        <f t="shared" si="0"/>
        <v>0</v>
      </c>
      <c r="AL9" s="531">
        <f t="shared" si="1"/>
        <v>0</v>
      </c>
      <c r="AM9" s="531">
        <f>SUM(AK9:AL9)</f>
        <v>0</v>
      </c>
      <c r="AN9" s="531">
        <f t="shared" si="2"/>
        <v>0</v>
      </c>
      <c r="AO9" s="531">
        <f t="shared" si="3"/>
        <v>0</v>
      </c>
      <c r="AP9" s="531">
        <f t="shared" ref="AP9:AP17" si="4">SUM(AN9:AO9)</f>
        <v>0</v>
      </c>
    </row>
    <row r="10" spans="2:42" ht="21" customHeight="1">
      <c r="B10" s="1925"/>
      <c r="C10" s="1922"/>
      <c r="D10" s="1922"/>
      <c r="E10" s="1922"/>
      <c r="F10" s="1926"/>
      <c r="G10" s="1921"/>
      <c r="H10" s="1922"/>
      <c r="I10" s="1922"/>
      <c r="J10" s="1922"/>
      <c r="K10" s="1922"/>
      <c r="L10" s="1922"/>
      <c r="M10" s="1926"/>
      <c r="N10" s="1921"/>
      <c r="O10" s="1922"/>
      <c r="P10" s="1922"/>
      <c r="Q10" s="1922"/>
      <c r="R10" s="1926"/>
      <c r="S10" s="1921"/>
      <c r="T10" s="1922"/>
      <c r="U10" s="1922"/>
      <c r="V10" s="1922"/>
      <c r="W10" s="1926"/>
      <c r="X10" s="1921"/>
      <c r="Y10" s="1922"/>
      <c r="Z10" s="1922"/>
      <c r="AA10" s="1922"/>
      <c r="AB10" s="1926"/>
      <c r="AC10" s="1921"/>
      <c r="AD10" s="1922"/>
      <c r="AE10" s="1922"/>
      <c r="AF10" s="1922"/>
      <c r="AG10" s="1923"/>
      <c r="AK10" s="531">
        <f t="shared" si="0"/>
        <v>0</v>
      </c>
      <c r="AL10" s="531">
        <f t="shared" si="1"/>
        <v>0</v>
      </c>
      <c r="AM10" s="531">
        <f t="shared" ref="AM10:AM17" si="5">SUM(AK10:AL10)</f>
        <v>0</v>
      </c>
      <c r="AN10" s="531">
        <f t="shared" si="2"/>
        <v>0</v>
      </c>
      <c r="AO10" s="531">
        <f t="shared" si="3"/>
        <v>0</v>
      </c>
      <c r="AP10" s="531">
        <f t="shared" si="4"/>
        <v>0</v>
      </c>
    </row>
    <row r="11" spans="2:42" ht="21" customHeight="1">
      <c r="B11" s="1925"/>
      <c r="C11" s="1922"/>
      <c r="D11" s="1922"/>
      <c r="E11" s="1922"/>
      <c r="F11" s="1926"/>
      <c r="G11" s="1921"/>
      <c r="H11" s="1922"/>
      <c r="I11" s="1922"/>
      <c r="J11" s="1922"/>
      <c r="K11" s="1922"/>
      <c r="L11" s="1922"/>
      <c r="M11" s="1926"/>
      <c r="N11" s="1921"/>
      <c r="O11" s="1922"/>
      <c r="P11" s="1922"/>
      <c r="Q11" s="1922"/>
      <c r="R11" s="1926"/>
      <c r="S11" s="1921"/>
      <c r="T11" s="1922"/>
      <c r="U11" s="1922"/>
      <c r="V11" s="1922"/>
      <c r="W11" s="1926"/>
      <c r="X11" s="1921"/>
      <c r="Y11" s="1922"/>
      <c r="Z11" s="1922"/>
      <c r="AA11" s="1922"/>
      <c r="AB11" s="1926"/>
      <c r="AC11" s="1921"/>
      <c r="AD11" s="1922"/>
      <c r="AE11" s="1922"/>
      <c r="AF11" s="1922"/>
      <c r="AG11" s="1923"/>
      <c r="AK11" s="531">
        <f t="shared" si="0"/>
        <v>0</v>
      </c>
      <c r="AL11" s="531">
        <f t="shared" si="1"/>
        <v>0</v>
      </c>
      <c r="AM11" s="531">
        <f t="shared" si="5"/>
        <v>0</v>
      </c>
      <c r="AN11" s="531">
        <f t="shared" si="2"/>
        <v>0</v>
      </c>
      <c r="AO11" s="531">
        <f t="shared" si="3"/>
        <v>0</v>
      </c>
      <c r="AP11" s="531">
        <f t="shared" si="4"/>
        <v>0</v>
      </c>
    </row>
    <row r="12" spans="2:42" ht="21" customHeight="1">
      <c r="B12" s="1925"/>
      <c r="C12" s="1922"/>
      <c r="D12" s="1922"/>
      <c r="E12" s="1922"/>
      <c r="F12" s="1926"/>
      <c r="G12" s="1921"/>
      <c r="H12" s="1922"/>
      <c r="I12" s="1922"/>
      <c r="J12" s="1922"/>
      <c r="K12" s="1922"/>
      <c r="L12" s="1922"/>
      <c r="M12" s="1926"/>
      <c r="N12" s="1921"/>
      <c r="O12" s="1922"/>
      <c r="P12" s="1922"/>
      <c r="Q12" s="1922"/>
      <c r="R12" s="1926"/>
      <c r="S12" s="1921"/>
      <c r="T12" s="1922"/>
      <c r="U12" s="1922"/>
      <c r="V12" s="1922"/>
      <c r="W12" s="1926"/>
      <c r="X12" s="1921"/>
      <c r="Y12" s="1922"/>
      <c r="Z12" s="1922"/>
      <c r="AA12" s="1922"/>
      <c r="AB12" s="1926"/>
      <c r="AC12" s="1921"/>
      <c r="AD12" s="1922"/>
      <c r="AE12" s="1922"/>
      <c r="AF12" s="1922"/>
      <c r="AG12" s="1923"/>
      <c r="AK12" s="531">
        <f t="shared" si="0"/>
        <v>0</v>
      </c>
      <c r="AL12" s="531">
        <f t="shared" si="1"/>
        <v>0</v>
      </c>
      <c r="AM12" s="531">
        <f t="shared" si="5"/>
        <v>0</v>
      </c>
      <c r="AN12" s="531">
        <f t="shared" si="2"/>
        <v>0</v>
      </c>
      <c r="AO12" s="531">
        <f t="shared" si="3"/>
        <v>0</v>
      </c>
      <c r="AP12" s="531">
        <f t="shared" si="4"/>
        <v>0</v>
      </c>
    </row>
    <row r="13" spans="2:42" ht="21" customHeight="1">
      <c r="B13" s="1925"/>
      <c r="C13" s="1922"/>
      <c r="D13" s="1922"/>
      <c r="E13" s="1922"/>
      <c r="F13" s="1926"/>
      <c r="G13" s="1921"/>
      <c r="H13" s="1922"/>
      <c r="I13" s="1922"/>
      <c r="J13" s="1922"/>
      <c r="K13" s="1922"/>
      <c r="L13" s="1922"/>
      <c r="M13" s="1926"/>
      <c r="N13" s="1921"/>
      <c r="O13" s="1922"/>
      <c r="P13" s="1922"/>
      <c r="Q13" s="1922"/>
      <c r="R13" s="1926"/>
      <c r="S13" s="1921"/>
      <c r="T13" s="1922"/>
      <c r="U13" s="1922"/>
      <c r="V13" s="1922"/>
      <c r="W13" s="1926"/>
      <c r="X13" s="1921"/>
      <c r="Y13" s="1922"/>
      <c r="Z13" s="1922"/>
      <c r="AA13" s="1922"/>
      <c r="AB13" s="1926"/>
      <c r="AC13" s="1921"/>
      <c r="AD13" s="1922"/>
      <c r="AE13" s="1922"/>
      <c r="AF13" s="1922"/>
      <c r="AG13" s="1923"/>
      <c r="AK13" s="531">
        <f t="shared" si="0"/>
        <v>0</v>
      </c>
      <c r="AL13" s="531">
        <f t="shared" si="1"/>
        <v>0</v>
      </c>
      <c r="AM13" s="531">
        <f t="shared" si="5"/>
        <v>0</v>
      </c>
      <c r="AN13" s="531">
        <f t="shared" si="2"/>
        <v>0</v>
      </c>
      <c r="AO13" s="531">
        <f t="shared" si="3"/>
        <v>0</v>
      </c>
      <c r="AP13" s="531">
        <f t="shared" si="4"/>
        <v>0</v>
      </c>
    </row>
    <row r="14" spans="2:42" ht="21" customHeight="1">
      <c r="B14" s="1925"/>
      <c r="C14" s="1922"/>
      <c r="D14" s="1922"/>
      <c r="E14" s="1922"/>
      <c r="F14" s="1926"/>
      <c r="G14" s="1921"/>
      <c r="H14" s="1922"/>
      <c r="I14" s="1922"/>
      <c r="J14" s="1922"/>
      <c r="K14" s="1922"/>
      <c r="L14" s="1922"/>
      <c r="M14" s="1926"/>
      <c r="N14" s="1921"/>
      <c r="O14" s="1922"/>
      <c r="P14" s="1922"/>
      <c r="Q14" s="1922"/>
      <c r="R14" s="1926"/>
      <c r="S14" s="1921"/>
      <c r="T14" s="1922"/>
      <c r="U14" s="1922"/>
      <c r="V14" s="1922"/>
      <c r="W14" s="1926"/>
      <c r="X14" s="1921"/>
      <c r="Y14" s="1922"/>
      <c r="Z14" s="1922"/>
      <c r="AA14" s="1922"/>
      <c r="AB14" s="1926"/>
      <c r="AC14" s="1921"/>
      <c r="AD14" s="1922"/>
      <c r="AE14" s="1922"/>
      <c r="AF14" s="1922"/>
      <c r="AG14" s="1923"/>
      <c r="AK14" s="531">
        <f t="shared" si="0"/>
        <v>0</v>
      </c>
      <c r="AL14" s="531">
        <f t="shared" si="1"/>
        <v>0</v>
      </c>
      <c r="AM14" s="531">
        <f t="shared" si="5"/>
        <v>0</v>
      </c>
      <c r="AN14" s="531">
        <f t="shared" si="2"/>
        <v>0</v>
      </c>
      <c r="AO14" s="531">
        <f t="shared" si="3"/>
        <v>0</v>
      </c>
      <c r="AP14" s="531">
        <f t="shared" si="4"/>
        <v>0</v>
      </c>
    </row>
    <row r="15" spans="2:42" ht="21" customHeight="1">
      <c r="B15" s="1925"/>
      <c r="C15" s="1922"/>
      <c r="D15" s="1922"/>
      <c r="E15" s="1922"/>
      <c r="F15" s="1926"/>
      <c r="G15" s="1921"/>
      <c r="H15" s="1922"/>
      <c r="I15" s="1922"/>
      <c r="J15" s="1922"/>
      <c r="K15" s="1922"/>
      <c r="L15" s="1922"/>
      <c r="M15" s="1926"/>
      <c r="N15" s="1921"/>
      <c r="O15" s="1922"/>
      <c r="P15" s="1922"/>
      <c r="Q15" s="1922"/>
      <c r="R15" s="1926"/>
      <c r="S15" s="1921"/>
      <c r="T15" s="1922"/>
      <c r="U15" s="1922"/>
      <c r="V15" s="1922"/>
      <c r="W15" s="1926"/>
      <c r="X15" s="1921"/>
      <c r="Y15" s="1922"/>
      <c r="Z15" s="1922"/>
      <c r="AA15" s="1922"/>
      <c r="AB15" s="1926"/>
      <c r="AC15" s="1921"/>
      <c r="AD15" s="1922"/>
      <c r="AE15" s="1922"/>
      <c r="AF15" s="1922"/>
      <c r="AG15" s="1923"/>
      <c r="AK15" s="531">
        <f t="shared" si="0"/>
        <v>0</v>
      </c>
      <c r="AL15" s="531">
        <f t="shared" si="1"/>
        <v>0</v>
      </c>
      <c r="AM15" s="531">
        <f t="shared" si="5"/>
        <v>0</v>
      </c>
      <c r="AN15" s="531">
        <f t="shared" si="2"/>
        <v>0</v>
      </c>
      <c r="AO15" s="531">
        <f t="shared" si="3"/>
        <v>0</v>
      </c>
      <c r="AP15" s="531">
        <f t="shared" si="4"/>
        <v>0</v>
      </c>
    </row>
    <row r="16" spans="2:42" ht="21" customHeight="1">
      <c r="B16" s="1925"/>
      <c r="C16" s="1922"/>
      <c r="D16" s="1922"/>
      <c r="E16" s="1922"/>
      <c r="F16" s="1926"/>
      <c r="G16" s="1921"/>
      <c r="H16" s="1922"/>
      <c r="I16" s="1922"/>
      <c r="J16" s="1922"/>
      <c r="K16" s="1922"/>
      <c r="L16" s="1922"/>
      <c r="M16" s="1926"/>
      <c r="N16" s="1921"/>
      <c r="O16" s="1922"/>
      <c r="P16" s="1922"/>
      <c r="Q16" s="1922"/>
      <c r="R16" s="1926"/>
      <c r="S16" s="1921"/>
      <c r="T16" s="1922"/>
      <c r="U16" s="1922"/>
      <c r="V16" s="1922"/>
      <c r="W16" s="1926"/>
      <c r="X16" s="1921"/>
      <c r="Y16" s="1922"/>
      <c r="Z16" s="1922"/>
      <c r="AA16" s="1922"/>
      <c r="AB16" s="1926"/>
      <c r="AC16" s="1921"/>
      <c r="AD16" s="1922"/>
      <c r="AE16" s="1922"/>
      <c r="AF16" s="1922"/>
      <c r="AG16" s="1923"/>
      <c r="AK16" s="531">
        <f t="shared" si="0"/>
        <v>0</v>
      </c>
      <c r="AL16" s="531">
        <f t="shared" si="1"/>
        <v>0</v>
      </c>
      <c r="AM16" s="531">
        <f t="shared" si="5"/>
        <v>0</v>
      </c>
      <c r="AN16" s="531">
        <f t="shared" si="2"/>
        <v>0</v>
      </c>
      <c r="AO16" s="531">
        <f t="shared" si="3"/>
        <v>0</v>
      </c>
      <c r="AP16" s="531">
        <f t="shared" si="4"/>
        <v>0</v>
      </c>
    </row>
    <row r="17" spans="2:42" ht="21" customHeight="1" thickBot="1">
      <c r="B17" s="1930"/>
      <c r="C17" s="1928"/>
      <c r="D17" s="1928"/>
      <c r="E17" s="1928"/>
      <c r="F17" s="1931"/>
      <c r="G17" s="1927"/>
      <c r="H17" s="1928"/>
      <c r="I17" s="1928"/>
      <c r="J17" s="1928"/>
      <c r="K17" s="1928"/>
      <c r="L17" s="1928"/>
      <c r="M17" s="1931"/>
      <c r="N17" s="1927"/>
      <c r="O17" s="1928"/>
      <c r="P17" s="1928"/>
      <c r="Q17" s="1928"/>
      <c r="R17" s="1931"/>
      <c r="S17" s="1927"/>
      <c r="T17" s="1928"/>
      <c r="U17" s="1928"/>
      <c r="V17" s="1928"/>
      <c r="W17" s="1931"/>
      <c r="X17" s="1927"/>
      <c r="Y17" s="1928"/>
      <c r="Z17" s="1928"/>
      <c r="AA17" s="1928"/>
      <c r="AB17" s="1931"/>
      <c r="AC17" s="1927"/>
      <c r="AD17" s="1928"/>
      <c r="AE17" s="1928"/>
      <c r="AF17" s="1928"/>
      <c r="AG17" s="1929"/>
      <c r="AK17" s="531">
        <f t="shared" si="0"/>
        <v>0</v>
      </c>
      <c r="AL17" s="531">
        <f t="shared" si="1"/>
        <v>0</v>
      </c>
      <c r="AM17" s="531">
        <f t="shared" si="5"/>
        <v>0</v>
      </c>
      <c r="AN17" s="531">
        <f t="shared" si="2"/>
        <v>0</v>
      </c>
      <c r="AO17" s="531">
        <f t="shared" si="3"/>
        <v>0</v>
      </c>
      <c r="AP17" s="531">
        <f t="shared" si="4"/>
        <v>0</v>
      </c>
    </row>
    <row r="18" spans="2:42" ht="21" customHeight="1" thickBot="1">
      <c r="B18" s="532"/>
      <c r="C18" s="532"/>
      <c r="D18" s="532"/>
      <c r="E18" s="532"/>
      <c r="F18" s="532"/>
      <c r="G18" s="532"/>
      <c r="H18" s="532"/>
      <c r="I18" s="532"/>
      <c r="J18" s="532"/>
      <c r="K18" s="532"/>
      <c r="L18" s="532"/>
      <c r="M18" s="532"/>
      <c r="N18" s="532"/>
      <c r="O18" s="532"/>
      <c r="P18" s="532"/>
      <c r="Q18" s="532"/>
      <c r="R18" s="532"/>
      <c r="S18" s="532"/>
      <c r="T18" s="532"/>
      <c r="U18" s="532"/>
      <c r="V18" s="532"/>
      <c r="W18" s="532"/>
      <c r="X18" s="532"/>
      <c r="Y18" s="532"/>
      <c r="Z18" s="532"/>
      <c r="AA18" s="532"/>
      <c r="AB18" s="532"/>
      <c r="AC18" s="532"/>
      <c r="AD18" s="532"/>
      <c r="AE18" s="532"/>
      <c r="AF18" s="532"/>
      <c r="AG18" s="532"/>
    </row>
    <row r="19" spans="2:42" ht="21" customHeight="1">
      <c r="B19" s="1935" t="s">
        <v>603</v>
      </c>
      <c r="C19" s="1936"/>
      <c r="D19" s="1936"/>
      <c r="E19" s="1936"/>
      <c r="F19" s="1936"/>
      <c r="G19" s="1936"/>
      <c r="H19" s="1936"/>
      <c r="I19" s="1937"/>
      <c r="J19" s="1941" t="s">
        <v>604</v>
      </c>
      <c r="K19" s="1936"/>
      <c r="L19" s="1936"/>
      <c r="M19" s="1936"/>
      <c r="N19" s="1936"/>
      <c r="O19" s="1936"/>
      <c r="P19" s="1936"/>
      <c r="Q19" s="1936"/>
      <c r="R19" s="1943"/>
      <c r="S19" s="1943"/>
      <c r="T19" s="1943"/>
      <c r="U19" s="1943"/>
      <c r="V19" s="1943"/>
      <c r="W19" s="1943"/>
      <c r="X19" s="1943"/>
      <c r="Y19" s="1943"/>
      <c r="Z19" s="1943"/>
      <c r="AA19" s="1943"/>
      <c r="AB19" s="1943"/>
      <c r="AC19" s="1943"/>
      <c r="AD19" s="1943"/>
      <c r="AE19" s="1943"/>
      <c r="AF19" s="1943"/>
      <c r="AG19" s="1944"/>
    </row>
    <row r="20" spans="2:42" ht="42.75" customHeight="1">
      <c r="B20" s="1938"/>
      <c r="C20" s="1939"/>
      <c r="D20" s="1939"/>
      <c r="E20" s="1939"/>
      <c r="F20" s="1939"/>
      <c r="G20" s="1939"/>
      <c r="H20" s="1939"/>
      <c r="I20" s="1940"/>
      <c r="J20" s="1942"/>
      <c r="K20" s="1939"/>
      <c r="L20" s="1939"/>
      <c r="M20" s="1939"/>
      <c r="N20" s="1939"/>
      <c r="O20" s="1939"/>
      <c r="P20" s="1939"/>
      <c r="Q20" s="1939"/>
      <c r="R20" s="1945" t="s">
        <v>605</v>
      </c>
      <c r="S20" s="1946"/>
      <c r="T20" s="1946"/>
      <c r="U20" s="1946"/>
      <c r="V20" s="1946"/>
      <c r="W20" s="1946"/>
      <c r="X20" s="1946"/>
      <c r="Y20" s="1946"/>
      <c r="Z20" s="1946"/>
      <c r="AA20" s="1946"/>
      <c r="AB20" s="1946"/>
      <c r="AC20" s="1946"/>
      <c r="AD20" s="1946"/>
      <c r="AE20" s="1946"/>
      <c r="AF20" s="1946"/>
      <c r="AG20" s="1947"/>
    </row>
    <row r="21" spans="2:42" ht="24.75" customHeight="1" thickBot="1">
      <c r="B21" s="1948">
        <f>COUNTIF(AM8:AM17,2)</f>
        <v>0</v>
      </c>
      <c r="C21" s="1949"/>
      <c r="D21" s="1949"/>
      <c r="E21" s="1949"/>
      <c r="F21" s="1949"/>
      <c r="G21" s="1949"/>
      <c r="H21" s="1949"/>
      <c r="I21" s="1950"/>
      <c r="J21" s="1951">
        <f>COUNTIF(B8:F17,"生活支援員")</f>
        <v>0</v>
      </c>
      <c r="K21" s="1951"/>
      <c r="L21" s="1951"/>
      <c r="M21" s="1951"/>
      <c r="N21" s="1951"/>
      <c r="O21" s="1951"/>
      <c r="P21" s="1951"/>
      <c r="Q21" s="1952"/>
      <c r="R21" s="1953" t="e">
        <f>COUNTIF(AP8:AP17,2)/J21</f>
        <v>#DIV/0!</v>
      </c>
      <c r="S21" s="1954"/>
      <c r="T21" s="1954"/>
      <c r="U21" s="1954"/>
      <c r="V21" s="1954"/>
      <c r="W21" s="1954"/>
      <c r="X21" s="1954"/>
      <c r="Y21" s="1954"/>
      <c r="Z21" s="1954"/>
      <c r="AA21" s="1954"/>
      <c r="AB21" s="1954"/>
      <c r="AC21" s="1954"/>
      <c r="AD21" s="1954"/>
      <c r="AE21" s="1954"/>
      <c r="AF21" s="1954"/>
      <c r="AG21" s="1955"/>
    </row>
    <row r="22" spans="2:42" ht="13.5" customHeight="1">
      <c r="B22" s="1932" t="s">
        <v>840</v>
      </c>
      <c r="C22" s="1932"/>
      <c r="D22" s="1932"/>
      <c r="E22" s="1932"/>
      <c r="F22" s="1932"/>
      <c r="G22" s="1932"/>
      <c r="H22" s="1932"/>
      <c r="I22" s="1932"/>
      <c r="J22" s="1932"/>
      <c r="K22" s="1932"/>
      <c r="L22" s="1932"/>
      <c r="M22" s="1932"/>
      <c r="N22" s="1932"/>
      <c r="O22" s="1932"/>
      <c r="P22" s="1932"/>
      <c r="Q22" s="1932"/>
      <c r="R22" s="1932"/>
      <c r="S22" s="1932"/>
      <c r="T22" s="1932"/>
      <c r="U22" s="1932"/>
      <c r="V22" s="1932"/>
      <c r="W22" s="1932"/>
      <c r="X22" s="1932"/>
      <c r="Y22" s="1932"/>
      <c r="Z22" s="1932"/>
      <c r="AA22" s="1932"/>
      <c r="AB22" s="1932"/>
      <c r="AC22" s="1932"/>
      <c r="AD22" s="1932"/>
      <c r="AE22" s="1932"/>
      <c r="AF22" s="1932"/>
      <c r="AG22" s="1932"/>
    </row>
    <row r="23" spans="2:42" ht="13.5" customHeight="1">
      <c r="B23" s="1933"/>
      <c r="C23" s="1933"/>
      <c r="D23" s="1933"/>
      <c r="E23" s="1933"/>
      <c r="F23" s="1933"/>
      <c r="G23" s="1933"/>
      <c r="H23" s="1933"/>
      <c r="I23" s="1933"/>
      <c r="J23" s="1933"/>
      <c r="K23" s="1933"/>
      <c r="L23" s="1933"/>
      <c r="M23" s="1933"/>
      <c r="N23" s="1933"/>
      <c r="O23" s="1933"/>
      <c r="P23" s="1933"/>
      <c r="Q23" s="1933"/>
      <c r="R23" s="1933"/>
      <c r="S23" s="1933"/>
      <c r="T23" s="1933"/>
      <c r="U23" s="1933"/>
      <c r="V23" s="1933"/>
      <c r="W23" s="1933"/>
      <c r="X23" s="1933"/>
      <c r="Y23" s="1933"/>
      <c r="Z23" s="1933"/>
      <c r="AA23" s="1933"/>
      <c r="AB23" s="1933"/>
      <c r="AC23" s="1933"/>
      <c r="AD23" s="1933"/>
      <c r="AE23" s="1933"/>
      <c r="AF23" s="1933"/>
      <c r="AG23" s="1933"/>
    </row>
    <row r="24" spans="2:42" ht="13.5" customHeight="1">
      <c r="B24" s="1933" t="s">
        <v>841</v>
      </c>
      <c r="C24" s="1933"/>
      <c r="D24" s="1933"/>
      <c r="E24" s="1933"/>
      <c r="F24" s="1933"/>
      <c r="G24" s="1933"/>
      <c r="H24" s="1933"/>
      <c r="I24" s="1933"/>
      <c r="J24" s="1933"/>
      <c r="K24" s="1933"/>
      <c r="L24" s="1933"/>
      <c r="M24" s="1933"/>
      <c r="N24" s="1933"/>
      <c r="O24" s="1933"/>
      <c r="P24" s="1933"/>
      <c r="Q24" s="1933"/>
      <c r="R24" s="1933"/>
      <c r="S24" s="1933"/>
      <c r="T24" s="1933"/>
      <c r="U24" s="1933"/>
      <c r="V24" s="1933"/>
      <c r="W24" s="1933"/>
      <c r="X24" s="1933"/>
      <c r="Y24" s="1933"/>
      <c r="Z24" s="1933"/>
      <c r="AA24" s="1933"/>
      <c r="AB24" s="1933"/>
      <c r="AC24" s="1933"/>
      <c r="AD24" s="1933"/>
      <c r="AE24" s="1933"/>
      <c r="AF24" s="1933"/>
      <c r="AG24" s="1933"/>
    </row>
    <row r="25" spans="2:42" ht="13.5" customHeight="1">
      <c r="B25" s="1933"/>
      <c r="C25" s="1933"/>
      <c r="D25" s="1933"/>
      <c r="E25" s="1933"/>
      <c r="F25" s="1933"/>
      <c r="G25" s="1933"/>
      <c r="H25" s="1933"/>
      <c r="I25" s="1933"/>
      <c r="J25" s="1933"/>
      <c r="K25" s="1933"/>
      <c r="L25" s="1933"/>
      <c r="M25" s="1933"/>
      <c r="N25" s="1933"/>
      <c r="O25" s="1933"/>
      <c r="P25" s="1933"/>
      <c r="Q25" s="1933"/>
      <c r="R25" s="1933"/>
      <c r="S25" s="1933"/>
      <c r="T25" s="1933"/>
      <c r="U25" s="1933"/>
      <c r="V25" s="1933"/>
      <c r="W25" s="1933"/>
      <c r="X25" s="1933"/>
      <c r="Y25" s="1933"/>
      <c r="Z25" s="1933"/>
      <c r="AA25" s="1933"/>
      <c r="AB25" s="1933"/>
      <c r="AC25" s="1933"/>
      <c r="AD25" s="1933"/>
      <c r="AE25" s="1933"/>
      <c r="AF25" s="1933"/>
      <c r="AG25" s="1933"/>
    </row>
    <row r="26" spans="2:42" ht="21" customHeight="1">
      <c r="B26" s="1934" t="s">
        <v>842</v>
      </c>
      <c r="C26" s="1934"/>
      <c r="D26" s="1934"/>
      <c r="E26" s="1934"/>
      <c r="F26" s="1934"/>
      <c r="G26" s="1934"/>
      <c r="H26" s="1934"/>
      <c r="I26" s="1934"/>
      <c r="J26" s="1934"/>
      <c r="K26" s="1934"/>
      <c r="L26" s="1934"/>
      <c r="M26" s="1934"/>
      <c r="N26" s="1934"/>
      <c r="O26" s="1934"/>
      <c r="P26" s="1934"/>
      <c r="Q26" s="1934"/>
      <c r="R26" s="1934"/>
      <c r="S26" s="1934"/>
      <c r="T26" s="1934"/>
      <c r="U26" s="1934"/>
      <c r="V26" s="1934"/>
      <c r="W26" s="1934"/>
      <c r="X26" s="1934"/>
      <c r="Y26" s="1934"/>
      <c r="Z26" s="1934"/>
      <c r="AA26" s="1934"/>
      <c r="AB26" s="1934"/>
      <c r="AC26" s="1934"/>
      <c r="AD26" s="1934"/>
      <c r="AE26" s="1934"/>
      <c r="AF26" s="1934"/>
      <c r="AG26" s="1934"/>
    </row>
    <row r="27" spans="2:42" ht="21" customHeight="1">
      <c r="B27" s="1934"/>
      <c r="C27" s="1934"/>
      <c r="D27" s="1934"/>
      <c r="E27" s="1934"/>
      <c r="F27" s="1934"/>
      <c r="G27" s="1934"/>
      <c r="H27" s="1934"/>
      <c r="I27" s="1934"/>
      <c r="J27" s="1934"/>
      <c r="K27" s="1934"/>
      <c r="L27" s="1934"/>
      <c r="M27" s="1934"/>
      <c r="N27" s="1934"/>
      <c r="O27" s="1934"/>
      <c r="P27" s="1934"/>
      <c r="Q27" s="1934"/>
      <c r="R27" s="1934"/>
      <c r="S27" s="1934"/>
      <c r="T27" s="1934"/>
      <c r="U27" s="1934"/>
      <c r="V27" s="1934"/>
      <c r="W27" s="1934"/>
      <c r="X27" s="1934"/>
      <c r="Y27" s="1934"/>
      <c r="Z27" s="1934"/>
      <c r="AA27" s="1934"/>
      <c r="AB27" s="1934"/>
      <c r="AC27" s="1934"/>
      <c r="AD27" s="1934"/>
      <c r="AE27" s="1934"/>
      <c r="AF27" s="1934"/>
      <c r="AG27" s="1934"/>
    </row>
    <row r="28" spans="2:42" ht="21" customHeight="1">
      <c r="B28" s="1934"/>
      <c r="C28" s="1934"/>
      <c r="D28" s="1934"/>
      <c r="E28" s="1934"/>
      <c r="F28" s="1934"/>
      <c r="G28" s="1934"/>
      <c r="H28" s="1934"/>
      <c r="I28" s="1934"/>
      <c r="J28" s="1934"/>
      <c r="K28" s="1934"/>
      <c r="L28" s="1934"/>
      <c r="M28" s="1934"/>
      <c r="N28" s="1934"/>
      <c r="O28" s="1934"/>
      <c r="P28" s="1934"/>
      <c r="Q28" s="1934"/>
      <c r="R28" s="1934"/>
      <c r="S28" s="1934"/>
      <c r="T28" s="1934"/>
      <c r="U28" s="1934"/>
      <c r="V28" s="1934"/>
      <c r="W28" s="1934"/>
      <c r="X28" s="1934"/>
      <c r="Y28" s="1934"/>
      <c r="Z28" s="1934"/>
      <c r="AA28" s="1934"/>
      <c r="AB28" s="1934"/>
      <c r="AC28" s="1934"/>
      <c r="AD28" s="1934"/>
      <c r="AE28" s="1934"/>
      <c r="AF28" s="1934"/>
      <c r="AG28" s="1934"/>
    </row>
    <row r="29" spans="2:42" ht="21" customHeight="1">
      <c r="B29" s="1934"/>
      <c r="C29" s="1934"/>
      <c r="D29" s="1934"/>
      <c r="E29" s="1934"/>
      <c r="F29" s="1934"/>
      <c r="G29" s="1934"/>
      <c r="H29" s="1934"/>
      <c r="I29" s="1934"/>
      <c r="J29" s="1934"/>
      <c r="K29" s="1934"/>
      <c r="L29" s="1934"/>
      <c r="M29" s="1934"/>
      <c r="N29" s="1934"/>
      <c r="O29" s="1934"/>
      <c r="P29" s="1934"/>
      <c r="Q29" s="1934"/>
      <c r="R29" s="1934"/>
      <c r="S29" s="1934"/>
      <c r="T29" s="1934"/>
      <c r="U29" s="1934"/>
      <c r="V29" s="1934"/>
      <c r="W29" s="1934"/>
      <c r="X29" s="1934"/>
      <c r="Y29" s="1934"/>
      <c r="Z29" s="1934"/>
      <c r="AA29" s="1934"/>
      <c r="AB29" s="1934"/>
      <c r="AC29" s="1934"/>
      <c r="AD29" s="1934"/>
      <c r="AE29" s="1934"/>
      <c r="AF29" s="1934"/>
      <c r="AG29" s="1934"/>
    </row>
    <row r="30" spans="2:42" ht="21" customHeight="1">
      <c r="B30" s="1934"/>
      <c r="C30" s="1934"/>
      <c r="D30" s="1934"/>
      <c r="E30" s="1934"/>
      <c r="F30" s="1934"/>
      <c r="G30" s="1934"/>
      <c r="H30" s="1934"/>
      <c r="I30" s="1934"/>
      <c r="J30" s="1934"/>
      <c r="K30" s="1934"/>
      <c r="L30" s="1934"/>
      <c r="M30" s="1934"/>
      <c r="N30" s="1934"/>
      <c r="O30" s="1934"/>
      <c r="P30" s="1934"/>
      <c r="Q30" s="1934"/>
      <c r="R30" s="1934"/>
      <c r="S30" s="1934"/>
      <c r="T30" s="1934"/>
      <c r="U30" s="1934"/>
      <c r="V30" s="1934"/>
      <c r="W30" s="1934"/>
      <c r="X30" s="1934"/>
      <c r="Y30" s="1934"/>
      <c r="Z30" s="1934"/>
      <c r="AA30" s="1934"/>
      <c r="AB30" s="1934"/>
      <c r="AC30" s="1934"/>
      <c r="AD30" s="1934"/>
      <c r="AE30" s="1934"/>
      <c r="AF30" s="1934"/>
      <c r="AG30" s="1934"/>
    </row>
    <row r="31" spans="2:42" ht="21" customHeight="1">
      <c r="B31" s="1934"/>
      <c r="C31" s="1934"/>
      <c r="D31" s="1934"/>
      <c r="E31" s="1934"/>
      <c r="F31" s="1934"/>
      <c r="G31" s="1934"/>
      <c r="H31" s="1934"/>
      <c r="I31" s="1934"/>
      <c r="J31" s="1934"/>
      <c r="K31" s="1934"/>
      <c r="L31" s="1934"/>
      <c r="M31" s="1934"/>
      <c r="N31" s="1934"/>
      <c r="O31" s="1934"/>
      <c r="P31" s="1934"/>
      <c r="Q31" s="1934"/>
      <c r="R31" s="1934"/>
      <c r="S31" s="1934"/>
      <c r="T31" s="1934"/>
      <c r="U31" s="1934"/>
      <c r="V31" s="1934"/>
      <c r="W31" s="1934"/>
      <c r="X31" s="1934"/>
      <c r="Y31" s="1934"/>
      <c r="Z31" s="1934"/>
      <c r="AA31" s="1934"/>
      <c r="AB31" s="1934"/>
      <c r="AC31" s="1934"/>
      <c r="AD31" s="1934"/>
      <c r="AE31" s="1934"/>
      <c r="AF31" s="1934"/>
      <c r="AG31" s="1934"/>
    </row>
    <row r="32" spans="2:42" ht="21" customHeight="1">
      <c r="B32" s="1934"/>
      <c r="C32" s="1934"/>
      <c r="D32" s="1934"/>
      <c r="E32" s="1934"/>
      <c r="F32" s="1934"/>
      <c r="G32" s="1934"/>
      <c r="H32" s="1934"/>
      <c r="I32" s="1934"/>
      <c r="J32" s="1934"/>
      <c r="K32" s="1934"/>
      <c r="L32" s="1934"/>
      <c r="M32" s="1934"/>
      <c r="N32" s="1934"/>
      <c r="O32" s="1934"/>
      <c r="P32" s="1934"/>
      <c r="Q32" s="1934"/>
      <c r="R32" s="1934"/>
      <c r="S32" s="1934"/>
      <c r="T32" s="1934"/>
      <c r="U32" s="1934"/>
      <c r="V32" s="1934"/>
      <c r="W32" s="1934"/>
      <c r="X32" s="1934"/>
      <c r="Y32" s="1934"/>
      <c r="Z32" s="1934"/>
      <c r="AA32" s="1934"/>
      <c r="AB32" s="1934"/>
      <c r="AC32" s="1934"/>
      <c r="AD32" s="1934"/>
      <c r="AE32" s="1934"/>
      <c r="AF32" s="1934"/>
      <c r="AG32" s="1934"/>
    </row>
    <row r="33" spans="2:47" ht="21" customHeight="1">
      <c r="B33" s="1934"/>
      <c r="C33" s="1934"/>
      <c r="D33" s="1934"/>
      <c r="E33" s="1934"/>
      <c r="F33" s="1934"/>
      <c r="G33" s="1934"/>
      <c r="H33" s="1934"/>
      <c r="I33" s="1934"/>
      <c r="J33" s="1934"/>
      <c r="K33" s="1934"/>
      <c r="L33" s="1934"/>
      <c r="M33" s="1934"/>
      <c r="N33" s="1934"/>
      <c r="O33" s="1934"/>
      <c r="P33" s="1934"/>
      <c r="Q33" s="1934"/>
      <c r="R33" s="1934"/>
      <c r="S33" s="1934"/>
      <c r="T33" s="1934"/>
      <c r="U33" s="1934"/>
      <c r="V33" s="1934"/>
      <c r="W33" s="1934"/>
      <c r="X33" s="1934"/>
      <c r="Y33" s="1934"/>
      <c r="Z33" s="1934"/>
      <c r="AA33" s="1934"/>
      <c r="AB33" s="1934"/>
      <c r="AC33" s="1934"/>
      <c r="AD33" s="1934"/>
      <c r="AE33" s="1934"/>
      <c r="AF33" s="1934"/>
      <c r="AG33" s="1934"/>
    </row>
    <row r="34" spans="2:47" ht="16.5" customHeight="1">
      <c r="B34" s="1934"/>
      <c r="C34" s="1934"/>
      <c r="D34" s="1934"/>
      <c r="E34" s="1934"/>
      <c r="F34" s="1934"/>
      <c r="G34" s="1934"/>
      <c r="H34" s="1934"/>
      <c r="I34" s="1934"/>
      <c r="J34" s="1934"/>
      <c r="K34" s="1934"/>
      <c r="L34" s="1934"/>
      <c r="M34" s="1934"/>
      <c r="N34" s="1934"/>
      <c r="O34" s="1934"/>
      <c r="P34" s="1934"/>
      <c r="Q34" s="1934"/>
      <c r="R34" s="1934"/>
      <c r="S34" s="1934"/>
      <c r="T34" s="1934"/>
      <c r="U34" s="1934"/>
      <c r="V34" s="1934"/>
      <c r="W34" s="1934"/>
      <c r="X34" s="1934"/>
      <c r="Y34" s="1934"/>
      <c r="Z34" s="1934"/>
      <c r="AA34" s="1934"/>
      <c r="AB34" s="1934"/>
      <c r="AC34" s="1934"/>
      <c r="AD34" s="1934"/>
      <c r="AE34" s="1934"/>
      <c r="AF34" s="1934"/>
      <c r="AG34" s="1934"/>
    </row>
    <row r="35" spans="2:47" ht="21" customHeight="1"/>
    <row r="36" spans="2:47" ht="21" customHeight="1"/>
    <row r="37" spans="2:47" ht="21" customHeight="1"/>
    <row r="38" spans="2:47" ht="21" customHeight="1"/>
    <row r="39" spans="2:47" ht="21" customHeight="1"/>
    <row r="40" spans="2:47" ht="21" customHeight="1">
      <c r="AQ40" s="535" t="s">
        <v>606</v>
      </c>
      <c r="AS40" s="535" t="s">
        <v>607</v>
      </c>
      <c r="AU40" s="535" t="s">
        <v>607</v>
      </c>
    </row>
    <row r="41" spans="2:47" ht="21" customHeight="1">
      <c r="AQ41" s="535" t="s">
        <v>193</v>
      </c>
      <c r="AU41" s="535" t="s">
        <v>608</v>
      </c>
    </row>
    <row r="42" spans="2:47" ht="21" customHeight="1">
      <c r="AU42" s="535" t="s">
        <v>609</v>
      </c>
    </row>
    <row r="43" spans="2:47" ht="21" customHeight="1"/>
    <row r="44" spans="2:47" ht="21" customHeight="1"/>
    <row r="45" spans="2:47" ht="21" customHeight="1"/>
    <row r="46" spans="2:47" ht="21" customHeight="1"/>
    <row r="47" spans="2:47" ht="21" customHeight="1"/>
    <row r="48" spans="2:4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sheetData>
  <sheetProtection algorithmName="SHA-512" hashValue="NGXyUAbHjtgLtOS1/3t3YbfzdbFJ+wsfjbHXv1QupThbj6Ysx0t8T+H9/V8gXJ0O5/XnLZQ3PmvJOFWYofRlzQ==" saltValue="jf3N6uw1a31mrMgW+VWmnQ==" spinCount="100000" sheet="1" objects="1" scenarios="1"/>
  <mergeCells count="82">
    <mergeCell ref="B22:AG23"/>
    <mergeCell ref="B24:AG25"/>
    <mergeCell ref="B26:AG34"/>
    <mergeCell ref="B19:I20"/>
    <mergeCell ref="J19:Q20"/>
    <mergeCell ref="R19:AG19"/>
    <mergeCell ref="R20:AG20"/>
    <mergeCell ref="B21:I21"/>
    <mergeCell ref="J21:Q21"/>
    <mergeCell ref="R21:AG21"/>
    <mergeCell ref="AC17:AG17"/>
    <mergeCell ref="B16:F16"/>
    <mergeCell ref="G16:M16"/>
    <mergeCell ref="N16:R16"/>
    <mergeCell ref="S16:W16"/>
    <mergeCell ref="X16:AB16"/>
    <mergeCell ref="AC16:AG16"/>
    <mergeCell ref="B17:F17"/>
    <mergeCell ref="G17:M17"/>
    <mergeCell ref="N17:R17"/>
    <mergeCell ref="S17:W17"/>
    <mergeCell ref="X17:AB17"/>
    <mergeCell ref="AC15:AG15"/>
    <mergeCell ref="B14:F14"/>
    <mergeCell ref="G14:M14"/>
    <mergeCell ref="N14:R14"/>
    <mergeCell ref="S14:W14"/>
    <mergeCell ref="X14:AB14"/>
    <mergeCell ref="AC14:AG14"/>
    <mergeCell ref="B15:F15"/>
    <mergeCell ref="G15:M15"/>
    <mergeCell ref="N15:R15"/>
    <mergeCell ref="S15:W15"/>
    <mergeCell ref="X15:AB15"/>
    <mergeCell ref="AC13:AG13"/>
    <mergeCell ref="B12:F12"/>
    <mergeCell ref="G12:M12"/>
    <mergeCell ref="N12:R12"/>
    <mergeCell ref="S12:W12"/>
    <mergeCell ref="X12:AB12"/>
    <mergeCell ref="AC12:AG12"/>
    <mergeCell ref="B13:F13"/>
    <mergeCell ref="G13:M13"/>
    <mergeCell ref="N13:R13"/>
    <mergeCell ref="S13:W13"/>
    <mergeCell ref="X13:AB13"/>
    <mergeCell ref="AC11:AG11"/>
    <mergeCell ref="B10:F10"/>
    <mergeCell ref="G10:M10"/>
    <mergeCell ref="N10:R10"/>
    <mergeCell ref="S10:W10"/>
    <mergeCell ref="X10:AB10"/>
    <mergeCell ref="AC10:AG10"/>
    <mergeCell ref="B11:F11"/>
    <mergeCell ref="G11:M11"/>
    <mergeCell ref="N11:R11"/>
    <mergeCell ref="S11:W11"/>
    <mergeCell ref="X11:AB11"/>
    <mergeCell ref="AC9:AG9"/>
    <mergeCell ref="AK7:AM7"/>
    <mergeCell ref="AN7:AP7"/>
    <mergeCell ref="B8:F8"/>
    <mergeCell ref="G8:M8"/>
    <mergeCell ref="N8:R8"/>
    <mergeCell ref="S8:W8"/>
    <mergeCell ref="X8:AB8"/>
    <mergeCell ref="AC8:AG8"/>
    <mergeCell ref="B9:F9"/>
    <mergeCell ref="G9:M9"/>
    <mergeCell ref="N9:R9"/>
    <mergeCell ref="S9:W9"/>
    <mergeCell ref="X9:AB9"/>
    <mergeCell ref="B1:H1"/>
    <mergeCell ref="B2:AG2"/>
    <mergeCell ref="B4:M4"/>
    <mergeCell ref="N4:AG4"/>
    <mergeCell ref="B5:F7"/>
    <mergeCell ref="G5:M7"/>
    <mergeCell ref="N5:R7"/>
    <mergeCell ref="S5:W7"/>
    <mergeCell ref="X5:AB7"/>
    <mergeCell ref="AC5:AG7"/>
  </mergeCells>
  <phoneticPr fontId="3"/>
  <dataValidations count="3">
    <dataValidation type="list" allowBlank="1" showInputMessage="1" showErrorMessage="1" sqref="WVV983043:WWJ983054 N8:AB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JJ8:JX17">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AC8:AG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JY8:KC17">
      <formula1>$AU$40:$AU$42</formula1>
    </dataValidation>
  </dataValidations>
  <pageMargins left="0.7" right="0.7" top="0.75" bottom="0.75" header="0.3" footer="0.3"/>
  <pageSetup paperSize="9" scale="9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B1:AV342"/>
  <sheetViews>
    <sheetView showGridLines="0" view="pageBreakPreview" zoomScaleNormal="100" zoomScaleSheetLayoutView="100" workbookViewId="0">
      <selection activeCell="B8" sqref="B8:F8"/>
    </sheetView>
  </sheetViews>
  <sheetFormatPr defaultColWidth="8.09765625" defaultRowHeight="13.2"/>
  <cols>
    <col min="1" max="1" width="8.09765625" style="531"/>
    <col min="2" max="34" width="2.3984375" style="531" customWidth="1"/>
    <col min="35" max="35" width="8.8984375" style="531" customWidth="1"/>
    <col min="36" max="36" width="10.69921875" style="531" customWidth="1"/>
    <col min="37" max="43" width="10.69921875" style="531" hidden="1" customWidth="1"/>
    <col min="44" max="44" width="2.3984375" style="531" hidden="1" customWidth="1"/>
    <col min="45" max="45" width="13.09765625" style="531" hidden="1" customWidth="1"/>
    <col min="46" max="46" width="2.3984375" style="531" hidden="1" customWidth="1"/>
    <col min="47" max="47" width="16.5" style="531" hidden="1" customWidth="1"/>
    <col min="48" max="48" width="2.3984375" style="531" hidden="1" customWidth="1"/>
    <col min="49" max="65" width="2.3984375" style="531" customWidth="1"/>
    <col min="66" max="257" width="8.09765625" style="531"/>
    <col min="258" max="290" width="2.3984375" style="531" customWidth="1"/>
    <col min="291" max="291" width="8.8984375" style="531" customWidth="1"/>
    <col min="292" max="292" width="12.5" style="531" customWidth="1"/>
    <col min="293" max="293" width="0.19921875" style="531" customWidth="1"/>
    <col min="294" max="294" width="0.5" style="531" customWidth="1"/>
    <col min="295" max="298" width="0.19921875" style="531" customWidth="1"/>
    <col min="299" max="299" width="20.09765625" style="531" customWidth="1"/>
    <col min="300" max="300" width="2.3984375" style="531" customWidth="1"/>
    <col min="301" max="301" width="13.09765625" style="531" customWidth="1"/>
    <col min="302" max="302" width="2.3984375" style="531" customWidth="1"/>
    <col min="303" max="303" width="16.5" style="531" customWidth="1"/>
    <col min="304" max="321" width="2.3984375" style="531" customWidth="1"/>
    <col min="322" max="513" width="8.09765625" style="531"/>
    <col min="514" max="546" width="2.3984375" style="531" customWidth="1"/>
    <col min="547" max="547" width="8.8984375" style="531" customWidth="1"/>
    <col min="548" max="548" width="12.5" style="531" customWidth="1"/>
    <col min="549" max="549" width="0.19921875" style="531" customWidth="1"/>
    <col min="550" max="550" width="0.5" style="531" customWidth="1"/>
    <col min="551" max="554" width="0.19921875" style="531" customWidth="1"/>
    <col min="555" max="555" width="20.09765625" style="531" customWidth="1"/>
    <col min="556" max="556" width="2.3984375" style="531" customWidth="1"/>
    <col min="557" max="557" width="13.09765625" style="531" customWidth="1"/>
    <col min="558" max="558" width="2.3984375" style="531" customWidth="1"/>
    <col min="559" max="559" width="16.5" style="531" customWidth="1"/>
    <col min="560" max="577" width="2.3984375" style="531" customWidth="1"/>
    <col min="578" max="769" width="8.09765625" style="531"/>
    <col min="770" max="802" width="2.3984375" style="531" customWidth="1"/>
    <col min="803" max="803" width="8.8984375" style="531" customWidth="1"/>
    <col min="804" max="804" width="12.5" style="531" customWidth="1"/>
    <col min="805" max="805" width="0.19921875" style="531" customWidth="1"/>
    <col min="806" max="806" width="0.5" style="531" customWidth="1"/>
    <col min="807" max="810" width="0.19921875" style="531" customWidth="1"/>
    <col min="811" max="811" width="20.09765625" style="531" customWidth="1"/>
    <col min="812" max="812" width="2.3984375" style="531" customWidth="1"/>
    <col min="813" max="813" width="13.09765625" style="531" customWidth="1"/>
    <col min="814" max="814" width="2.3984375" style="531" customWidth="1"/>
    <col min="815" max="815" width="16.5" style="531" customWidth="1"/>
    <col min="816" max="833" width="2.3984375" style="531" customWidth="1"/>
    <col min="834" max="1025" width="8.09765625" style="531"/>
    <col min="1026" max="1058" width="2.3984375" style="531" customWidth="1"/>
    <col min="1059" max="1059" width="8.8984375" style="531" customWidth="1"/>
    <col min="1060" max="1060" width="12.5" style="531" customWidth="1"/>
    <col min="1061" max="1061" width="0.19921875" style="531" customWidth="1"/>
    <col min="1062" max="1062" width="0.5" style="531" customWidth="1"/>
    <col min="1063" max="1066" width="0.19921875" style="531" customWidth="1"/>
    <col min="1067" max="1067" width="20.09765625" style="531" customWidth="1"/>
    <col min="1068" max="1068" width="2.3984375" style="531" customWidth="1"/>
    <col min="1069" max="1069" width="13.09765625" style="531" customWidth="1"/>
    <col min="1070" max="1070" width="2.3984375" style="531" customWidth="1"/>
    <col min="1071" max="1071" width="16.5" style="531" customWidth="1"/>
    <col min="1072" max="1089" width="2.3984375" style="531" customWidth="1"/>
    <col min="1090" max="1281" width="8.09765625" style="531"/>
    <col min="1282" max="1314" width="2.3984375" style="531" customWidth="1"/>
    <col min="1315" max="1315" width="8.8984375" style="531" customWidth="1"/>
    <col min="1316" max="1316" width="12.5" style="531" customWidth="1"/>
    <col min="1317" max="1317" width="0.19921875" style="531" customWidth="1"/>
    <col min="1318" max="1318" width="0.5" style="531" customWidth="1"/>
    <col min="1319" max="1322" width="0.19921875" style="531" customWidth="1"/>
    <col min="1323" max="1323" width="20.09765625" style="531" customWidth="1"/>
    <col min="1324" max="1324" width="2.3984375" style="531" customWidth="1"/>
    <col min="1325" max="1325" width="13.09765625" style="531" customWidth="1"/>
    <col min="1326" max="1326" width="2.3984375" style="531" customWidth="1"/>
    <col min="1327" max="1327" width="16.5" style="531" customWidth="1"/>
    <col min="1328" max="1345" width="2.3984375" style="531" customWidth="1"/>
    <col min="1346" max="1537" width="8.09765625" style="531"/>
    <col min="1538" max="1570" width="2.3984375" style="531" customWidth="1"/>
    <col min="1571" max="1571" width="8.8984375" style="531" customWidth="1"/>
    <col min="1572" max="1572" width="12.5" style="531" customWidth="1"/>
    <col min="1573" max="1573" width="0.19921875" style="531" customWidth="1"/>
    <col min="1574" max="1574" width="0.5" style="531" customWidth="1"/>
    <col min="1575" max="1578" width="0.19921875" style="531" customWidth="1"/>
    <col min="1579" max="1579" width="20.09765625" style="531" customWidth="1"/>
    <col min="1580" max="1580" width="2.3984375" style="531" customWidth="1"/>
    <col min="1581" max="1581" width="13.09765625" style="531" customWidth="1"/>
    <col min="1582" max="1582" width="2.3984375" style="531" customWidth="1"/>
    <col min="1583" max="1583" width="16.5" style="531" customWidth="1"/>
    <col min="1584" max="1601" width="2.3984375" style="531" customWidth="1"/>
    <col min="1602" max="1793" width="8.09765625" style="531"/>
    <col min="1794" max="1826" width="2.3984375" style="531" customWidth="1"/>
    <col min="1827" max="1827" width="8.8984375" style="531" customWidth="1"/>
    <col min="1828" max="1828" width="12.5" style="531" customWidth="1"/>
    <col min="1829" max="1829" width="0.19921875" style="531" customWidth="1"/>
    <col min="1830" max="1830" width="0.5" style="531" customWidth="1"/>
    <col min="1831" max="1834" width="0.19921875" style="531" customWidth="1"/>
    <col min="1835" max="1835" width="20.09765625" style="531" customWidth="1"/>
    <col min="1836" max="1836" width="2.3984375" style="531" customWidth="1"/>
    <col min="1837" max="1837" width="13.09765625" style="531" customWidth="1"/>
    <col min="1838" max="1838" width="2.3984375" style="531" customWidth="1"/>
    <col min="1839" max="1839" width="16.5" style="531" customWidth="1"/>
    <col min="1840" max="1857" width="2.3984375" style="531" customWidth="1"/>
    <col min="1858" max="2049" width="8.09765625" style="531"/>
    <col min="2050" max="2082" width="2.3984375" style="531" customWidth="1"/>
    <col min="2083" max="2083" width="8.8984375" style="531" customWidth="1"/>
    <col min="2084" max="2084" width="12.5" style="531" customWidth="1"/>
    <col min="2085" max="2085" width="0.19921875" style="531" customWidth="1"/>
    <col min="2086" max="2086" width="0.5" style="531" customWidth="1"/>
    <col min="2087" max="2090" width="0.19921875" style="531" customWidth="1"/>
    <col min="2091" max="2091" width="20.09765625" style="531" customWidth="1"/>
    <col min="2092" max="2092" width="2.3984375" style="531" customWidth="1"/>
    <col min="2093" max="2093" width="13.09765625" style="531" customWidth="1"/>
    <col min="2094" max="2094" width="2.3984375" style="531" customWidth="1"/>
    <col min="2095" max="2095" width="16.5" style="531" customWidth="1"/>
    <col min="2096" max="2113" width="2.3984375" style="531" customWidth="1"/>
    <col min="2114" max="2305" width="8.09765625" style="531"/>
    <col min="2306" max="2338" width="2.3984375" style="531" customWidth="1"/>
    <col min="2339" max="2339" width="8.8984375" style="531" customWidth="1"/>
    <col min="2340" max="2340" width="12.5" style="531" customWidth="1"/>
    <col min="2341" max="2341" width="0.19921875" style="531" customWidth="1"/>
    <col min="2342" max="2342" width="0.5" style="531" customWidth="1"/>
    <col min="2343" max="2346" width="0.19921875" style="531" customWidth="1"/>
    <col min="2347" max="2347" width="20.09765625" style="531" customWidth="1"/>
    <col min="2348" max="2348" width="2.3984375" style="531" customWidth="1"/>
    <col min="2349" max="2349" width="13.09765625" style="531" customWidth="1"/>
    <col min="2350" max="2350" width="2.3984375" style="531" customWidth="1"/>
    <col min="2351" max="2351" width="16.5" style="531" customWidth="1"/>
    <col min="2352" max="2369" width="2.3984375" style="531" customWidth="1"/>
    <col min="2370" max="2561" width="8.09765625" style="531"/>
    <col min="2562" max="2594" width="2.3984375" style="531" customWidth="1"/>
    <col min="2595" max="2595" width="8.8984375" style="531" customWidth="1"/>
    <col min="2596" max="2596" width="12.5" style="531" customWidth="1"/>
    <col min="2597" max="2597" width="0.19921875" style="531" customWidth="1"/>
    <col min="2598" max="2598" width="0.5" style="531" customWidth="1"/>
    <col min="2599" max="2602" width="0.19921875" style="531" customWidth="1"/>
    <col min="2603" max="2603" width="20.09765625" style="531" customWidth="1"/>
    <col min="2604" max="2604" width="2.3984375" style="531" customWidth="1"/>
    <col min="2605" max="2605" width="13.09765625" style="531" customWidth="1"/>
    <col min="2606" max="2606" width="2.3984375" style="531" customWidth="1"/>
    <col min="2607" max="2607" width="16.5" style="531" customWidth="1"/>
    <col min="2608" max="2625" width="2.3984375" style="531" customWidth="1"/>
    <col min="2626" max="2817" width="8.09765625" style="531"/>
    <col min="2818" max="2850" width="2.3984375" style="531" customWidth="1"/>
    <col min="2851" max="2851" width="8.8984375" style="531" customWidth="1"/>
    <col min="2852" max="2852" width="12.5" style="531" customWidth="1"/>
    <col min="2853" max="2853" width="0.19921875" style="531" customWidth="1"/>
    <col min="2854" max="2854" width="0.5" style="531" customWidth="1"/>
    <col min="2855" max="2858" width="0.19921875" style="531" customWidth="1"/>
    <col min="2859" max="2859" width="20.09765625" style="531" customWidth="1"/>
    <col min="2860" max="2860" width="2.3984375" style="531" customWidth="1"/>
    <col min="2861" max="2861" width="13.09765625" style="531" customWidth="1"/>
    <col min="2862" max="2862" width="2.3984375" style="531" customWidth="1"/>
    <col min="2863" max="2863" width="16.5" style="531" customWidth="1"/>
    <col min="2864" max="2881" width="2.3984375" style="531" customWidth="1"/>
    <col min="2882" max="3073" width="8.09765625" style="531"/>
    <col min="3074" max="3106" width="2.3984375" style="531" customWidth="1"/>
    <col min="3107" max="3107" width="8.8984375" style="531" customWidth="1"/>
    <col min="3108" max="3108" width="12.5" style="531" customWidth="1"/>
    <col min="3109" max="3109" width="0.19921875" style="531" customWidth="1"/>
    <col min="3110" max="3110" width="0.5" style="531" customWidth="1"/>
    <col min="3111" max="3114" width="0.19921875" style="531" customWidth="1"/>
    <col min="3115" max="3115" width="20.09765625" style="531" customWidth="1"/>
    <col min="3116" max="3116" width="2.3984375" style="531" customWidth="1"/>
    <col min="3117" max="3117" width="13.09765625" style="531" customWidth="1"/>
    <col min="3118" max="3118" width="2.3984375" style="531" customWidth="1"/>
    <col min="3119" max="3119" width="16.5" style="531" customWidth="1"/>
    <col min="3120" max="3137" width="2.3984375" style="531" customWidth="1"/>
    <col min="3138" max="3329" width="8.09765625" style="531"/>
    <col min="3330" max="3362" width="2.3984375" style="531" customWidth="1"/>
    <col min="3363" max="3363" width="8.8984375" style="531" customWidth="1"/>
    <col min="3364" max="3364" width="12.5" style="531" customWidth="1"/>
    <col min="3365" max="3365" width="0.19921875" style="531" customWidth="1"/>
    <col min="3366" max="3366" width="0.5" style="531" customWidth="1"/>
    <col min="3367" max="3370" width="0.19921875" style="531" customWidth="1"/>
    <col min="3371" max="3371" width="20.09765625" style="531" customWidth="1"/>
    <col min="3372" max="3372" width="2.3984375" style="531" customWidth="1"/>
    <col min="3373" max="3373" width="13.09765625" style="531" customWidth="1"/>
    <col min="3374" max="3374" width="2.3984375" style="531" customWidth="1"/>
    <col min="3375" max="3375" width="16.5" style="531" customWidth="1"/>
    <col min="3376" max="3393" width="2.3984375" style="531" customWidth="1"/>
    <col min="3394" max="3585" width="8.09765625" style="531"/>
    <col min="3586" max="3618" width="2.3984375" style="531" customWidth="1"/>
    <col min="3619" max="3619" width="8.8984375" style="531" customWidth="1"/>
    <col min="3620" max="3620" width="12.5" style="531" customWidth="1"/>
    <col min="3621" max="3621" width="0.19921875" style="531" customWidth="1"/>
    <col min="3622" max="3622" width="0.5" style="531" customWidth="1"/>
    <col min="3623" max="3626" width="0.19921875" style="531" customWidth="1"/>
    <col min="3627" max="3627" width="20.09765625" style="531" customWidth="1"/>
    <col min="3628" max="3628" width="2.3984375" style="531" customWidth="1"/>
    <col min="3629" max="3629" width="13.09765625" style="531" customWidth="1"/>
    <col min="3630" max="3630" width="2.3984375" style="531" customWidth="1"/>
    <col min="3631" max="3631" width="16.5" style="531" customWidth="1"/>
    <col min="3632" max="3649" width="2.3984375" style="531" customWidth="1"/>
    <col min="3650" max="3841" width="8.09765625" style="531"/>
    <col min="3842" max="3874" width="2.3984375" style="531" customWidth="1"/>
    <col min="3875" max="3875" width="8.8984375" style="531" customWidth="1"/>
    <col min="3876" max="3876" width="12.5" style="531" customWidth="1"/>
    <col min="3877" max="3877" width="0.19921875" style="531" customWidth="1"/>
    <col min="3878" max="3878" width="0.5" style="531" customWidth="1"/>
    <col min="3879" max="3882" width="0.19921875" style="531" customWidth="1"/>
    <col min="3883" max="3883" width="20.09765625" style="531" customWidth="1"/>
    <col min="3884" max="3884" width="2.3984375" style="531" customWidth="1"/>
    <col min="3885" max="3885" width="13.09765625" style="531" customWidth="1"/>
    <col min="3886" max="3886" width="2.3984375" style="531" customWidth="1"/>
    <col min="3887" max="3887" width="16.5" style="531" customWidth="1"/>
    <col min="3888" max="3905" width="2.3984375" style="531" customWidth="1"/>
    <col min="3906" max="4097" width="8.09765625" style="531"/>
    <col min="4098" max="4130" width="2.3984375" style="531" customWidth="1"/>
    <col min="4131" max="4131" width="8.8984375" style="531" customWidth="1"/>
    <col min="4132" max="4132" width="12.5" style="531" customWidth="1"/>
    <col min="4133" max="4133" width="0.19921875" style="531" customWidth="1"/>
    <col min="4134" max="4134" width="0.5" style="531" customWidth="1"/>
    <col min="4135" max="4138" width="0.19921875" style="531" customWidth="1"/>
    <col min="4139" max="4139" width="20.09765625" style="531" customWidth="1"/>
    <col min="4140" max="4140" width="2.3984375" style="531" customWidth="1"/>
    <col min="4141" max="4141" width="13.09765625" style="531" customWidth="1"/>
    <col min="4142" max="4142" width="2.3984375" style="531" customWidth="1"/>
    <col min="4143" max="4143" width="16.5" style="531" customWidth="1"/>
    <col min="4144" max="4161" width="2.3984375" style="531" customWidth="1"/>
    <col min="4162" max="4353" width="8.09765625" style="531"/>
    <col min="4354" max="4386" width="2.3984375" style="531" customWidth="1"/>
    <col min="4387" max="4387" width="8.8984375" style="531" customWidth="1"/>
    <col min="4388" max="4388" width="12.5" style="531" customWidth="1"/>
    <col min="4389" max="4389" width="0.19921875" style="531" customWidth="1"/>
    <col min="4390" max="4390" width="0.5" style="531" customWidth="1"/>
    <col min="4391" max="4394" width="0.19921875" style="531" customWidth="1"/>
    <col min="4395" max="4395" width="20.09765625" style="531" customWidth="1"/>
    <col min="4396" max="4396" width="2.3984375" style="531" customWidth="1"/>
    <col min="4397" max="4397" width="13.09765625" style="531" customWidth="1"/>
    <col min="4398" max="4398" width="2.3984375" style="531" customWidth="1"/>
    <col min="4399" max="4399" width="16.5" style="531" customWidth="1"/>
    <col min="4400" max="4417" width="2.3984375" style="531" customWidth="1"/>
    <col min="4418" max="4609" width="8.09765625" style="531"/>
    <col min="4610" max="4642" width="2.3984375" style="531" customWidth="1"/>
    <col min="4643" max="4643" width="8.8984375" style="531" customWidth="1"/>
    <col min="4644" max="4644" width="12.5" style="531" customWidth="1"/>
    <col min="4645" max="4645" width="0.19921875" style="531" customWidth="1"/>
    <col min="4646" max="4646" width="0.5" style="531" customWidth="1"/>
    <col min="4647" max="4650" width="0.19921875" style="531" customWidth="1"/>
    <col min="4651" max="4651" width="20.09765625" style="531" customWidth="1"/>
    <col min="4652" max="4652" width="2.3984375" style="531" customWidth="1"/>
    <col min="4653" max="4653" width="13.09765625" style="531" customWidth="1"/>
    <col min="4654" max="4654" width="2.3984375" style="531" customWidth="1"/>
    <col min="4655" max="4655" width="16.5" style="531" customWidth="1"/>
    <col min="4656" max="4673" width="2.3984375" style="531" customWidth="1"/>
    <col min="4674" max="4865" width="8.09765625" style="531"/>
    <col min="4866" max="4898" width="2.3984375" style="531" customWidth="1"/>
    <col min="4899" max="4899" width="8.8984375" style="531" customWidth="1"/>
    <col min="4900" max="4900" width="12.5" style="531" customWidth="1"/>
    <col min="4901" max="4901" width="0.19921875" style="531" customWidth="1"/>
    <col min="4902" max="4902" width="0.5" style="531" customWidth="1"/>
    <col min="4903" max="4906" width="0.19921875" style="531" customWidth="1"/>
    <col min="4907" max="4907" width="20.09765625" style="531" customWidth="1"/>
    <col min="4908" max="4908" width="2.3984375" style="531" customWidth="1"/>
    <col min="4909" max="4909" width="13.09765625" style="531" customWidth="1"/>
    <col min="4910" max="4910" width="2.3984375" style="531" customWidth="1"/>
    <col min="4911" max="4911" width="16.5" style="531" customWidth="1"/>
    <col min="4912" max="4929" width="2.3984375" style="531" customWidth="1"/>
    <col min="4930" max="5121" width="8.09765625" style="531"/>
    <col min="5122" max="5154" width="2.3984375" style="531" customWidth="1"/>
    <col min="5155" max="5155" width="8.8984375" style="531" customWidth="1"/>
    <col min="5156" max="5156" width="12.5" style="531" customWidth="1"/>
    <col min="5157" max="5157" width="0.19921875" style="531" customWidth="1"/>
    <col min="5158" max="5158" width="0.5" style="531" customWidth="1"/>
    <col min="5159" max="5162" width="0.19921875" style="531" customWidth="1"/>
    <col min="5163" max="5163" width="20.09765625" style="531" customWidth="1"/>
    <col min="5164" max="5164" width="2.3984375" style="531" customWidth="1"/>
    <col min="5165" max="5165" width="13.09765625" style="531" customWidth="1"/>
    <col min="5166" max="5166" width="2.3984375" style="531" customWidth="1"/>
    <col min="5167" max="5167" width="16.5" style="531" customWidth="1"/>
    <col min="5168" max="5185" width="2.3984375" style="531" customWidth="1"/>
    <col min="5186" max="5377" width="8.09765625" style="531"/>
    <col min="5378" max="5410" width="2.3984375" style="531" customWidth="1"/>
    <col min="5411" max="5411" width="8.8984375" style="531" customWidth="1"/>
    <col min="5412" max="5412" width="12.5" style="531" customWidth="1"/>
    <col min="5413" max="5413" width="0.19921875" style="531" customWidth="1"/>
    <col min="5414" max="5414" width="0.5" style="531" customWidth="1"/>
    <col min="5415" max="5418" width="0.19921875" style="531" customWidth="1"/>
    <col min="5419" max="5419" width="20.09765625" style="531" customWidth="1"/>
    <col min="5420" max="5420" width="2.3984375" style="531" customWidth="1"/>
    <col min="5421" max="5421" width="13.09765625" style="531" customWidth="1"/>
    <col min="5422" max="5422" width="2.3984375" style="531" customWidth="1"/>
    <col min="5423" max="5423" width="16.5" style="531" customWidth="1"/>
    <col min="5424" max="5441" width="2.3984375" style="531" customWidth="1"/>
    <col min="5442" max="5633" width="8.09765625" style="531"/>
    <col min="5634" max="5666" width="2.3984375" style="531" customWidth="1"/>
    <col min="5667" max="5667" width="8.8984375" style="531" customWidth="1"/>
    <col min="5668" max="5668" width="12.5" style="531" customWidth="1"/>
    <col min="5669" max="5669" width="0.19921875" style="531" customWidth="1"/>
    <col min="5670" max="5670" width="0.5" style="531" customWidth="1"/>
    <col min="5671" max="5674" width="0.19921875" style="531" customWidth="1"/>
    <col min="5675" max="5675" width="20.09765625" style="531" customWidth="1"/>
    <col min="5676" max="5676" width="2.3984375" style="531" customWidth="1"/>
    <col min="5677" max="5677" width="13.09765625" style="531" customWidth="1"/>
    <col min="5678" max="5678" width="2.3984375" style="531" customWidth="1"/>
    <col min="5679" max="5679" width="16.5" style="531" customWidth="1"/>
    <col min="5680" max="5697" width="2.3984375" style="531" customWidth="1"/>
    <col min="5698" max="5889" width="8.09765625" style="531"/>
    <col min="5890" max="5922" width="2.3984375" style="531" customWidth="1"/>
    <col min="5923" max="5923" width="8.8984375" style="531" customWidth="1"/>
    <col min="5924" max="5924" width="12.5" style="531" customWidth="1"/>
    <col min="5925" max="5925" width="0.19921875" style="531" customWidth="1"/>
    <col min="5926" max="5926" width="0.5" style="531" customWidth="1"/>
    <col min="5927" max="5930" width="0.19921875" style="531" customWidth="1"/>
    <col min="5931" max="5931" width="20.09765625" style="531" customWidth="1"/>
    <col min="5932" max="5932" width="2.3984375" style="531" customWidth="1"/>
    <col min="5933" max="5933" width="13.09765625" style="531" customWidth="1"/>
    <col min="5934" max="5934" width="2.3984375" style="531" customWidth="1"/>
    <col min="5935" max="5935" width="16.5" style="531" customWidth="1"/>
    <col min="5936" max="5953" width="2.3984375" style="531" customWidth="1"/>
    <col min="5954" max="6145" width="8.09765625" style="531"/>
    <col min="6146" max="6178" width="2.3984375" style="531" customWidth="1"/>
    <col min="6179" max="6179" width="8.8984375" style="531" customWidth="1"/>
    <col min="6180" max="6180" width="12.5" style="531" customWidth="1"/>
    <col min="6181" max="6181" width="0.19921875" style="531" customWidth="1"/>
    <col min="6182" max="6182" width="0.5" style="531" customWidth="1"/>
    <col min="6183" max="6186" width="0.19921875" style="531" customWidth="1"/>
    <col min="6187" max="6187" width="20.09765625" style="531" customWidth="1"/>
    <col min="6188" max="6188" width="2.3984375" style="531" customWidth="1"/>
    <col min="6189" max="6189" width="13.09765625" style="531" customWidth="1"/>
    <col min="6190" max="6190" width="2.3984375" style="531" customWidth="1"/>
    <col min="6191" max="6191" width="16.5" style="531" customWidth="1"/>
    <col min="6192" max="6209" width="2.3984375" style="531" customWidth="1"/>
    <col min="6210" max="6401" width="8.09765625" style="531"/>
    <col min="6402" max="6434" width="2.3984375" style="531" customWidth="1"/>
    <col min="6435" max="6435" width="8.8984375" style="531" customWidth="1"/>
    <col min="6436" max="6436" width="12.5" style="531" customWidth="1"/>
    <col min="6437" max="6437" width="0.19921875" style="531" customWidth="1"/>
    <col min="6438" max="6438" width="0.5" style="531" customWidth="1"/>
    <col min="6439" max="6442" width="0.19921875" style="531" customWidth="1"/>
    <col min="6443" max="6443" width="20.09765625" style="531" customWidth="1"/>
    <col min="6444" max="6444" width="2.3984375" style="531" customWidth="1"/>
    <col min="6445" max="6445" width="13.09765625" style="531" customWidth="1"/>
    <col min="6446" max="6446" width="2.3984375" style="531" customWidth="1"/>
    <col min="6447" max="6447" width="16.5" style="531" customWidth="1"/>
    <col min="6448" max="6465" width="2.3984375" style="531" customWidth="1"/>
    <col min="6466" max="6657" width="8.09765625" style="531"/>
    <col min="6658" max="6690" width="2.3984375" style="531" customWidth="1"/>
    <col min="6691" max="6691" width="8.8984375" style="531" customWidth="1"/>
    <col min="6692" max="6692" width="12.5" style="531" customWidth="1"/>
    <col min="6693" max="6693" width="0.19921875" style="531" customWidth="1"/>
    <col min="6694" max="6694" width="0.5" style="531" customWidth="1"/>
    <col min="6695" max="6698" width="0.19921875" style="531" customWidth="1"/>
    <col min="6699" max="6699" width="20.09765625" style="531" customWidth="1"/>
    <col min="6700" max="6700" width="2.3984375" style="531" customWidth="1"/>
    <col min="6701" max="6701" width="13.09765625" style="531" customWidth="1"/>
    <col min="6702" max="6702" width="2.3984375" style="531" customWidth="1"/>
    <col min="6703" max="6703" width="16.5" style="531" customWidth="1"/>
    <col min="6704" max="6721" width="2.3984375" style="531" customWidth="1"/>
    <col min="6722" max="6913" width="8.09765625" style="531"/>
    <col min="6914" max="6946" width="2.3984375" style="531" customWidth="1"/>
    <col min="6947" max="6947" width="8.8984375" style="531" customWidth="1"/>
    <col min="6948" max="6948" width="12.5" style="531" customWidth="1"/>
    <col min="6949" max="6949" width="0.19921875" style="531" customWidth="1"/>
    <col min="6950" max="6950" width="0.5" style="531" customWidth="1"/>
    <col min="6951" max="6954" width="0.19921875" style="531" customWidth="1"/>
    <col min="6955" max="6955" width="20.09765625" style="531" customWidth="1"/>
    <col min="6956" max="6956" width="2.3984375" style="531" customWidth="1"/>
    <col min="6957" max="6957" width="13.09765625" style="531" customWidth="1"/>
    <col min="6958" max="6958" width="2.3984375" style="531" customWidth="1"/>
    <col min="6959" max="6959" width="16.5" style="531" customWidth="1"/>
    <col min="6960" max="6977" width="2.3984375" style="531" customWidth="1"/>
    <col min="6978" max="7169" width="8.09765625" style="531"/>
    <col min="7170" max="7202" width="2.3984375" style="531" customWidth="1"/>
    <col min="7203" max="7203" width="8.8984375" style="531" customWidth="1"/>
    <col min="7204" max="7204" width="12.5" style="531" customWidth="1"/>
    <col min="7205" max="7205" width="0.19921875" style="531" customWidth="1"/>
    <col min="7206" max="7206" width="0.5" style="531" customWidth="1"/>
    <col min="7207" max="7210" width="0.19921875" style="531" customWidth="1"/>
    <col min="7211" max="7211" width="20.09765625" style="531" customWidth="1"/>
    <col min="7212" max="7212" width="2.3984375" style="531" customWidth="1"/>
    <col min="7213" max="7213" width="13.09765625" style="531" customWidth="1"/>
    <col min="7214" max="7214" width="2.3984375" style="531" customWidth="1"/>
    <col min="7215" max="7215" width="16.5" style="531" customWidth="1"/>
    <col min="7216" max="7233" width="2.3984375" style="531" customWidth="1"/>
    <col min="7234" max="7425" width="8.09765625" style="531"/>
    <col min="7426" max="7458" width="2.3984375" style="531" customWidth="1"/>
    <col min="7459" max="7459" width="8.8984375" style="531" customWidth="1"/>
    <col min="7460" max="7460" width="12.5" style="531" customWidth="1"/>
    <col min="7461" max="7461" width="0.19921875" style="531" customWidth="1"/>
    <col min="7462" max="7462" width="0.5" style="531" customWidth="1"/>
    <col min="7463" max="7466" width="0.19921875" style="531" customWidth="1"/>
    <col min="7467" max="7467" width="20.09765625" style="531" customWidth="1"/>
    <col min="7468" max="7468" width="2.3984375" style="531" customWidth="1"/>
    <col min="7469" max="7469" width="13.09765625" style="531" customWidth="1"/>
    <col min="7470" max="7470" width="2.3984375" style="531" customWidth="1"/>
    <col min="7471" max="7471" width="16.5" style="531" customWidth="1"/>
    <col min="7472" max="7489" width="2.3984375" style="531" customWidth="1"/>
    <col min="7490" max="7681" width="8.09765625" style="531"/>
    <col min="7682" max="7714" width="2.3984375" style="531" customWidth="1"/>
    <col min="7715" max="7715" width="8.8984375" style="531" customWidth="1"/>
    <col min="7716" max="7716" width="12.5" style="531" customWidth="1"/>
    <col min="7717" max="7717" width="0.19921875" style="531" customWidth="1"/>
    <col min="7718" max="7718" width="0.5" style="531" customWidth="1"/>
    <col min="7719" max="7722" width="0.19921875" style="531" customWidth="1"/>
    <col min="7723" max="7723" width="20.09765625" style="531" customWidth="1"/>
    <col min="7724" max="7724" width="2.3984375" style="531" customWidth="1"/>
    <col min="7725" max="7725" width="13.09765625" style="531" customWidth="1"/>
    <col min="7726" max="7726" width="2.3984375" style="531" customWidth="1"/>
    <col min="7727" max="7727" width="16.5" style="531" customWidth="1"/>
    <col min="7728" max="7745" width="2.3984375" style="531" customWidth="1"/>
    <col min="7746" max="7937" width="8.09765625" style="531"/>
    <col min="7938" max="7970" width="2.3984375" style="531" customWidth="1"/>
    <col min="7971" max="7971" width="8.8984375" style="531" customWidth="1"/>
    <col min="7972" max="7972" width="12.5" style="531" customWidth="1"/>
    <col min="7973" max="7973" width="0.19921875" style="531" customWidth="1"/>
    <col min="7974" max="7974" width="0.5" style="531" customWidth="1"/>
    <col min="7975" max="7978" width="0.19921875" style="531" customWidth="1"/>
    <col min="7979" max="7979" width="20.09765625" style="531" customWidth="1"/>
    <col min="7980" max="7980" width="2.3984375" style="531" customWidth="1"/>
    <col min="7981" max="7981" width="13.09765625" style="531" customWidth="1"/>
    <col min="7982" max="7982" width="2.3984375" style="531" customWidth="1"/>
    <col min="7983" max="7983" width="16.5" style="531" customWidth="1"/>
    <col min="7984" max="8001" width="2.3984375" style="531" customWidth="1"/>
    <col min="8002" max="8193" width="8.09765625" style="531"/>
    <col min="8194" max="8226" width="2.3984375" style="531" customWidth="1"/>
    <col min="8227" max="8227" width="8.8984375" style="531" customWidth="1"/>
    <col min="8228" max="8228" width="12.5" style="531" customWidth="1"/>
    <col min="8229" max="8229" width="0.19921875" style="531" customWidth="1"/>
    <col min="8230" max="8230" width="0.5" style="531" customWidth="1"/>
    <col min="8231" max="8234" width="0.19921875" style="531" customWidth="1"/>
    <col min="8235" max="8235" width="20.09765625" style="531" customWidth="1"/>
    <col min="8236" max="8236" width="2.3984375" style="531" customWidth="1"/>
    <col min="8237" max="8237" width="13.09765625" style="531" customWidth="1"/>
    <col min="8238" max="8238" width="2.3984375" style="531" customWidth="1"/>
    <col min="8239" max="8239" width="16.5" style="531" customWidth="1"/>
    <col min="8240" max="8257" width="2.3984375" style="531" customWidth="1"/>
    <col min="8258" max="8449" width="8.09765625" style="531"/>
    <col min="8450" max="8482" width="2.3984375" style="531" customWidth="1"/>
    <col min="8483" max="8483" width="8.8984375" style="531" customWidth="1"/>
    <col min="8484" max="8484" width="12.5" style="531" customWidth="1"/>
    <col min="8485" max="8485" width="0.19921875" style="531" customWidth="1"/>
    <col min="8486" max="8486" width="0.5" style="531" customWidth="1"/>
    <col min="8487" max="8490" width="0.19921875" style="531" customWidth="1"/>
    <col min="8491" max="8491" width="20.09765625" style="531" customWidth="1"/>
    <col min="8492" max="8492" width="2.3984375" style="531" customWidth="1"/>
    <col min="8493" max="8493" width="13.09765625" style="531" customWidth="1"/>
    <col min="8494" max="8494" width="2.3984375" style="531" customWidth="1"/>
    <col min="8495" max="8495" width="16.5" style="531" customWidth="1"/>
    <col min="8496" max="8513" width="2.3984375" style="531" customWidth="1"/>
    <col min="8514" max="8705" width="8.09765625" style="531"/>
    <col min="8706" max="8738" width="2.3984375" style="531" customWidth="1"/>
    <col min="8739" max="8739" width="8.8984375" style="531" customWidth="1"/>
    <col min="8740" max="8740" width="12.5" style="531" customWidth="1"/>
    <col min="8741" max="8741" width="0.19921875" style="531" customWidth="1"/>
    <col min="8742" max="8742" width="0.5" style="531" customWidth="1"/>
    <col min="8743" max="8746" width="0.19921875" style="531" customWidth="1"/>
    <col min="8747" max="8747" width="20.09765625" style="531" customWidth="1"/>
    <col min="8748" max="8748" width="2.3984375" style="531" customWidth="1"/>
    <col min="8749" max="8749" width="13.09765625" style="531" customWidth="1"/>
    <col min="8750" max="8750" width="2.3984375" style="531" customWidth="1"/>
    <col min="8751" max="8751" width="16.5" style="531" customWidth="1"/>
    <col min="8752" max="8769" width="2.3984375" style="531" customWidth="1"/>
    <col min="8770" max="8961" width="8.09765625" style="531"/>
    <col min="8962" max="8994" width="2.3984375" style="531" customWidth="1"/>
    <col min="8995" max="8995" width="8.8984375" style="531" customWidth="1"/>
    <col min="8996" max="8996" width="12.5" style="531" customWidth="1"/>
    <col min="8997" max="8997" width="0.19921875" style="531" customWidth="1"/>
    <col min="8998" max="8998" width="0.5" style="531" customWidth="1"/>
    <col min="8999" max="9002" width="0.19921875" style="531" customWidth="1"/>
    <col min="9003" max="9003" width="20.09765625" style="531" customWidth="1"/>
    <col min="9004" max="9004" width="2.3984375" style="531" customWidth="1"/>
    <col min="9005" max="9005" width="13.09765625" style="531" customWidth="1"/>
    <col min="9006" max="9006" width="2.3984375" style="531" customWidth="1"/>
    <col min="9007" max="9007" width="16.5" style="531" customWidth="1"/>
    <col min="9008" max="9025" width="2.3984375" style="531" customWidth="1"/>
    <col min="9026" max="9217" width="8.09765625" style="531"/>
    <col min="9218" max="9250" width="2.3984375" style="531" customWidth="1"/>
    <col min="9251" max="9251" width="8.8984375" style="531" customWidth="1"/>
    <col min="9252" max="9252" width="12.5" style="531" customWidth="1"/>
    <col min="9253" max="9253" width="0.19921875" style="531" customWidth="1"/>
    <col min="9254" max="9254" width="0.5" style="531" customWidth="1"/>
    <col min="9255" max="9258" width="0.19921875" style="531" customWidth="1"/>
    <col min="9259" max="9259" width="20.09765625" style="531" customWidth="1"/>
    <col min="9260" max="9260" width="2.3984375" style="531" customWidth="1"/>
    <col min="9261" max="9261" width="13.09765625" style="531" customWidth="1"/>
    <col min="9262" max="9262" width="2.3984375" style="531" customWidth="1"/>
    <col min="9263" max="9263" width="16.5" style="531" customWidth="1"/>
    <col min="9264" max="9281" width="2.3984375" style="531" customWidth="1"/>
    <col min="9282" max="9473" width="8.09765625" style="531"/>
    <col min="9474" max="9506" width="2.3984375" style="531" customWidth="1"/>
    <col min="9507" max="9507" width="8.8984375" style="531" customWidth="1"/>
    <col min="9508" max="9508" width="12.5" style="531" customWidth="1"/>
    <col min="9509" max="9509" width="0.19921875" style="531" customWidth="1"/>
    <col min="9510" max="9510" width="0.5" style="531" customWidth="1"/>
    <col min="9511" max="9514" width="0.19921875" style="531" customWidth="1"/>
    <col min="9515" max="9515" width="20.09765625" style="531" customWidth="1"/>
    <col min="9516" max="9516" width="2.3984375" style="531" customWidth="1"/>
    <col min="9517" max="9517" width="13.09765625" style="531" customWidth="1"/>
    <col min="9518" max="9518" width="2.3984375" style="531" customWidth="1"/>
    <col min="9519" max="9519" width="16.5" style="531" customWidth="1"/>
    <col min="9520" max="9537" width="2.3984375" style="531" customWidth="1"/>
    <col min="9538" max="9729" width="8.09765625" style="531"/>
    <col min="9730" max="9762" width="2.3984375" style="531" customWidth="1"/>
    <col min="9763" max="9763" width="8.8984375" style="531" customWidth="1"/>
    <col min="9764" max="9764" width="12.5" style="531" customWidth="1"/>
    <col min="9765" max="9765" width="0.19921875" style="531" customWidth="1"/>
    <col min="9766" max="9766" width="0.5" style="531" customWidth="1"/>
    <col min="9767" max="9770" width="0.19921875" style="531" customWidth="1"/>
    <col min="9771" max="9771" width="20.09765625" style="531" customWidth="1"/>
    <col min="9772" max="9772" width="2.3984375" style="531" customWidth="1"/>
    <col min="9773" max="9773" width="13.09765625" style="531" customWidth="1"/>
    <col min="9774" max="9774" width="2.3984375" style="531" customWidth="1"/>
    <col min="9775" max="9775" width="16.5" style="531" customWidth="1"/>
    <col min="9776" max="9793" width="2.3984375" style="531" customWidth="1"/>
    <col min="9794" max="9985" width="8.09765625" style="531"/>
    <col min="9986" max="10018" width="2.3984375" style="531" customWidth="1"/>
    <col min="10019" max="10019" width="8.8984375" style="531" customWidth="1"/>
    <col min="10020" max="10020" width="12.5" style="531" customWidth="1"/>
    <col min="10021" max="10021" width="0.19921875" style="531" customWidth="1"/>
    <col min="10022" max="10022" width="0.5" style="531" customWidth="1"/>
    <col min="10023" max="10026" width="0.19921875" style="531" customWidth="1"/>
    <col min="10027" max="10027" width="20.09765625" style="531" customWidth="1"/>
    <col min="10028" max="10028" width="2.3984375" style="531" customWidth="1"/>
    <col min="10029" max="10029" width="13.09765625" style="531" customWidth="1"/>
    <col min="10030" max="10030" width="2.3984375" style="531" customWidth="1"/>
    <col min="10031" max="10031" width="16.5" style="531" customWidth="1"/>
    <col min="10032" max="10049" width="2.3984375" style="531" customWidth="1"/>
    <col min="10050" max="10241" width="8.09765625" style="531"/>
    <col min="10242" max="10274" width="2.3984375" style="531" customWidth="1"/>
    <col min="10275" max="10275" width="8.8984375" style="531" customWidth="1"/>
    <col min="10276" max="10276" width="12.5" style="531" customWidth="1"/>
    <col min="10277" max="10277" width="0.19921875" style="531" customWidth="1"/>
    <col min="10278" max="10278" width="0.5" style="531" customWidth="1"/>
    <col min="10279" max="10282" width="0.19921875" style="531" customWidth="1"/>
    <col min="10283" max="10283" width="20.09765625" style="531" customWidth="1"/>
    <col min="10284" max="10284" width="2.3984375" style="531" customWidth="1"/>
    <col min="10285" max="10285" width="13.09765625" style="531" customWidth="1"/>
    <col min="10286" max="10286" width="2.3984375" style="531" customWidth="1"/>
    <col min="10287" max="10287" width="16.5" style="531" customWidth="1"/>
    <col min="10288" max="10305" width="2.3984375" style="531" customWidth="1"/>
    <col min="10306" max="10497" width="8.09765625" style="531"/>
    <col min="10498" max="10530" width="2.3984375" style="531" customWidth="1"/>
    <col min="10531" max="10531" width="8.8984375" style="531" customWidth="1"/>
    <col min="10532" max="10532" width="12.5" style="531" customWidth="1"/>
    <col min="10533" max="10533" width="0.19921875" style="531" customWidth="1"/>
    <col min="10534" max="10534" width="0.5" style="531" customWidth="1"/>
    <col min="10535" max="10538" width="0.19921875" style="531" customWidth="1"/>
    <col min="10539" max="10539" width="20.09765625" style="531" customWidth="1"/>
    <col min="10540" max="10540" width="2.3984375" style="531" customWidth="1"/>
    <col min="10541" max="10541" width="13.09765625" style="531" customWidth="1"/>
    <col min="10542" max="10542" width="2.3984375" style="531" customWidth="1"/>
    <col min="10543" max="10543" width="16.5" style="531" customWidth="1"/>
    <col min="10544" max="10561" width="2.3984375" style="531" customWidth="1"/>
    <col min="10562" max="10753" width="8.09765625" style="531"/>
    <col min="10754" max="10786" width="2.3984375" style="531" customWidth="1"/>
    <col min="10787" max="10787" width="8.8984375" style="531" customWidth="1"/>
    <col min="10788" max="10788" width="12.5" style="531" customWidth="1"/>
    <col min="10789" max="10789" width="0.19921875" style="531" customWidth="1"/>
    <col min="10790" max="10790" width="0.5" style="531" customWidth="1"/>
    <col min="10791" max="10794" width="0.19921875" style="531" customWidth="1"/>
    <col min="10795" max="10795" width="20.09765625" style="531" customWidth="1"/>
    <col min="10796" max="10796" width="2.3984375" style="531" customWidth="1"/>
    <col min="10797" max="10797" width="13.09765625" style="531" customWidth="1"/>
    <col min="10798" max="10798" width="2.3984375" style="531" customWidth="1"/>
    <col min="10799" max="10799" width="16.5" style="531" customWidth="1"/>
    <col min="10800" max="10817" width="2.3984375" style="531" customWidth="1"/>
    <col min="10818" max="11009" width="8.09765625" style="531"/>
    <col min="11010" max="11042" width="2.3984375" style="531" customWidth="1"/>
    <col min="11043" max="11043" width="8.8984375" style="531" customWidth="1"/>
    <col min="11044" max="11044" width="12.5" style="531" customWidth="1"/>
    <col min="11045" max="11045" width="0.19921875" style="531" customWidth="1"/>
    <col min="11046" max="11046" width="0.5" style="531" customWidth="1"/>
    <col min="11047" max="11050" width="0.19921875" style="531" customWidth="1"/>
    <col min="11051" max="11051" width="20.09765625" style="531" customWidth="1"/>
    <col min="11052" max="11052" width="2.3984375" style="531" customWidth="1"/>
    <col min="11053" max="11053" width="13.09765625" style="531" customWidth="1"/>
    <col min="11054" max="11054" width="2.3984375" style="531" customWidth="1"/>
    <col min="11055" max="11055" width="16.5" style="531" customWidth="1"/>
    <col min="11056" max="11073" width="2.3984375" style="531" customWidth="1"/>
    <col min="11074" max="11265" width="8.09765625" style="531"/>
    <col min="11266" max="11298" width="2.3984375" style="531" customWidth="1"/>
    <col min="11299" max="11299" width="8.8984375" style="531" customWidth="1"/>
    <col min="11300" max="11300" width="12.5" style="531" customWidth="1"/>
    <col min="11301" max="11301" width="0.19921875" style="531" customWidth="1"/>
    <col min="11302" max="11302" width="0.5" style="531" customWidth="1"/>
    <col min="11303" max="11306" width="0.19921875" style="531" customWidth="1"/>
    <col min="11307" max="11307" width="20.09765625" style="531" customWidth="1"/>
    <col min="11308" max="11308" width="2.3984375" style="531" customWidth="1"/>
    <col min="11309" max="11309" width="13.09765625" style="531" customWidth="1"/>
    <col min="11310" max="11310" width="2.3984375" style="531" customWidth="1"/>
    <col min="11311" max="11311" width="16.5" style="531" customWidth="1"/>
    <col min="11312" max="11329" width="2.3984375" style="531" customWidth="1"/>
    <col min="11330" max="11521" width="8.09765625" style="531"/>
    <col min="11522" max="11554" width="2.3984375" style="531" customWidth="1"/>
    <col min="11555" max="11555" width="8.8984375" style="531" customWidth="1"/>
    <col min="11556" max="11556" width="12.5" style="531" customWidth="1"/>
    <col min="11557" max="11557" width="0.19921875" style="531" customWidth="1"/>
    <col min="11558" max="11558" width="0.5" style="531" customWidth="1"/>
    <col min="11559" max="11562" width="0.19921875" style="531" customWidth="1"/>
    <col min="11563" max="11563" width="20.09765625" style="531" customWidth="1"/>
    <col min="11564" max="11564" width="2.3984375" style="531" customWidth="1"/>
    <col min="11565" max="11565" width="13.09765625" style="531" customWidth="1"/>
    <col min="11566" max="11566" width="2.3984375" style="531" customWidth="1"/>
    <col min="11567" max="11567" width="16.5" style="531" customWidth="1"/>
    <col min="11568" max="11585" width="2.3984375" style="531" customWidth="1"/>
    <col min="11586" max="11777" width="8.09765625" style="531"/>
    <col min="11778" max="11810" width="2.3984375" style="531" customWidth="1"/>
    <col min="11811" max="11811" width="8.8984375" style="531" customWidth="1"/>
    <col min="11812" max="11812" width="12.5" style="531" customWidth="1"/>
    <col min="11813" max="11813" width="0.19921875" style="531" customWidth="1"/>
    <col min="11814" max="11814" width="0.5" style="531" customWidth="1"/>
    <col min="11815" max="11818" width="0.19921875" style="531" customWidth="1"/>
    <col min="11819" max="11819" width="20.09765625" style="531" customWidth="1"/>
    <col min="11820" max="11820" width="2.3984375" style="531" customWidth="1"/>
    <col min="11821" max="11821" width="13.09765625" style="531" customWidth="1"/>
    <col min="11822" max="11822" width="2.3984375" style="531" customWidth="1"/>
    <col min="11823" max="11823" width="16.5" style="531" customWidth="1"/>
    <col min="11824" max="11841" width="2.3984375" style="531" customWidth="1"/>
    <col min="11842" max="12033" width="8.09765625" style="531"/>
    <col min="12034" max="12066" width="2.3984375" style="531" customWidth="1"/>
    <col min="12067" max="12067" width="8.8984375" style="531" customWidth="1"/>
    <col min="12068" max="12068" width="12.5" style="531" customWidth="1"/>
    <col min="12069" max="12069" width="0.19921875" style="531" customWidth="1"/>
    <col min="12070" max="12070" width="0.5" style="531" customWidth="1"/>
    <col min="12071" max="12074" width="0.19921875" style="531" customWidth="1"/>
    <col min="12075" max="12075" width="20.09765625" style="531" customWidth="1"/>
    <col min="12076" max="12076" width="2.3984375" style="531" customWidth="1"/>
    <col min="12077" max="12077" width="13.09765625" style="531" customWidth="1"/>
    <col min="12078" max="12078" width="2.3984375" style="531" customWidth="1"/>
    <col min="12079" max="12079" width="16.5" style="531" customWidth="1"/>
    <col min="12080" max="12097" width="2.3984375" style="531" customWidth="1"/>
    <col min="12098" max="12289" width="8.09765625" style="531"/>
    <col min="12290" max="12322" width="2.3984375" style="531" customWidth="1"/>
    <col min="12323" max="12323" width="8.8984375" style="531" customWidth="1"/>
    <col min="12324" max="12324" width="12.5" style="531" customWidth="1"/>
    <col min="12325" max="12325" width="0.19921875" style="531" customWidth="1"/>
    <col min="12326" max="12326" width="0.5" style="531" customWidth="1"/>
    <col min="12327" max="12330" width="0.19921875" style="531" customWidth="1"/>
    <col min="12331" max="12331" width="20.09765625" style="531" customWidth="1"/>
    <col min="12332" max="12332" width="2.3984375" style="531" customWidth="1"/>
    <col min="12333" max="12333" width="13.09765625" style="531" customWidth="1"/>
    <col min="12334" max="12334" width="2.3984375" style="531" customWidth="1"/>
    <col min="12335" max="12335" width="16.5" style="531" customWidth="1"/>
    <col min="12336" max="12353" width="2.3984375" style="531" customWidth="1"/>
    <col min="12354" max="12545" width="8.09765625" style="531"/>
    <col min="12546" max="12578" width="2.3984375" style="531" customWidth="1"/>
    <col min="12579" max="12579" width="8.8984375" style="531" customWidth="1"/>
    <col min="12580" max="12580" width="12.5" style="531" customWidth="1"/>
    <col min="12581" max="12581" width="0.19921875" style="531" customWidth="1"/>
    <col min="12582" max="12582" width="0.5" style="531" customWidth="1"/>
    <col min="12583" max="12586" width="0.19921875" style="531" customWidth="1"/>
    <col min="12587" max="12587" width="20.09765625" style="531" customWidth="1"/>
    <col min="12588" max="12588" width="2.3984375" style="531" customWidth="1"/>
    <col min="12589" max="12589" width="13.09765625" style="531" customWidth="1"/>
    <col min="12590" max="12590" width="2.3984375" style="531" customWidth="1"/>
    <col min="12591" max="12591" width="16.5" style="531" customWidth="1"/>
    <col min="12592" max="12609" width="2.3984375" style="531" customWidth="1"/>
    <col min="12610" max="12801" width="8.09765625" style="531"/>
    <col min="12802" max="12834" width="2.3984375" style="531" customWidth="1"/>
    <col min="12835" max="12835" width="8.8984375" style="531" customWidth="1"/>
    <col min="12836" max="12836" width="12.5" style="531" customWidth="1"/>
    <col min="12837" max="12837" width="0.19921875" style="531" customWidth="1"/>
    <col min="12838" max="12838" width="0.5" style="531" customWidth="1"/>
    <col min="12839" max="12842" width="0.19921875" style="531" customWidth="1"/>
    <col min="12843" max="12843" width="20.09765625" style="531" customWidth="1"/>
    <col min="12844" max="12844" width="2.3984375" style="531" customWidth="1"/>
    <col min="12845" max="12845" width="13.09765625" style="531" customWidth="1"/>
    <col min="12846" max="12846" width="2.3984375" style="531" customWidth="1"/>
    <col min="12847" max="12847" width="16.5" style="531" customWidth="1"/>
    <col min="12848" max="12865" width="2.3984375" style="531" customWidth="1"/>
    <col min="12866" max="13057" width="8.09765625" style="531"/>
    <col min="13058" max="13090" width="2.3984375" style="531" customWidth="1"/>
    <col min="13091" max="13091" width="8.8984375" style="531" customWidth="1"/>
    <col min="13092" max="13092" width="12.5" style="531" customWidth="1"/>
    <col min="13093" max="13093" width="0.19921875" style="531" customWidth="1"/>
    <col min="13094" max="13094" width="0.5" style="531" customWidth="1"/>
    <col min="13095" max="13098" width="0.19921875" style="531" customWidth="1"/>
    <col min="13099" max="13099" width="20.09765625" style="531" customWidth="1"/>
    <col min="13100" max="13100" width="2.3984375" style="531" customWidth="1"/>
    <col min="13101" max="13101" width="13.09765625" style="531" customWidth="1"/>
    <col min="13102" max="13102" width="2.3984375" style="531" customWidth="1"/>
    <col min="13103" max="13103" width="16.5" style="531" customWidth="1"/>
    <col min="13104" max="13121" width="2.3984375" style="531" customWidth="1"/>
    <col min="13122" max="13313" width="8.09765625" style="531"/>
    <col min="13314" max="13346" width="2.3984375" style="531" customWidth="1"/>
    <col min="13347" max="13347" width="8.8984375" style="531" customWidth="1"/>
    <col min="13348" max="13348" width="12.5" style="531" customWidth="1"/>
    <col min="13349" max="13349" width="0.19921875" style="531" customWidth="1"/>
    <col min="13350" max="13350" width="0.5" style="531" customWidth="1"/>
    <col min="13351" max="13354" width="0.19921875" style="531" customWidth="1"/>
    <col min="13355" max="13355" width="20.09765625" style="531" customWidth="1"/>
    <col min="13356" max="13356" width="2.3984375" style="531" customWidth="1"/>
    <col min="13357" max="13357" width="13.09765625" style="531" customWidth="1"/>
    <col min="13358" max="13358" width="2.3984375" style="531" customWidth="1"/>
    <col min="13359" max="13359" width="16.5" style="531" customWidth="1"/>
    <col min="13360" max="13377" width="2.3984375" style="531" customWidth="1"/>
    <col min="13378" max="13569" width="8.09765625" style="531"/>
    <col min="13570" max="13602" width="2.3984375" style="531" customWidth="1"/>
    <col min="13603" max="13603" width="8.8984375" style="531" customWidth="1"/>
    <col min="13604" max="13604" width="12.5" style="531" customWidth="1"/>
    <col min="13605" max="13605" width="0.19921875" style="531" customWidth="1"/>
    <col min="13606" max="13606" width="0.5" style="531" customWidth="1"/>
    <col min="13607" max="13610" width="0.19921875" style="531" customWidth="1"/>
    <col min="13611" max="13611" width="20.09765625" style="531" customWidth="1"/>
    <col min="13612" max="13612" width="2.3984375" style="531" customWidth="1"/>
    <col min="13613" max="13613" width="13.09765625" style="531" customWidth="1"/>
    <col min="13614" max="13614" width="2.3984375" style="531" customWidth="1"/>
    <col min="13615" max="13615" width="16.5" style="531" customWidth="1"/>
    <col min="13616" max="13633" width="2.3984375" style="531" customWidth="1"/>
    <col min="13634" max="13825" width="8.09765625" style="531"/>
    <col min="13826" max="13858" width="2.3984375" style="531" customWidth="1"/>
    <col min="13859" max="13859" width="8.8984375" style="531" customWidth="1"/>
    <col min="13860" max="13860" width="12.5" style="531" customWidth="1"/>
    <col min="13861" max="13861" width="0.19921875" style="531" customWidth="1"/>
    <col min="13862" max="13862" width="0.5" style="531" customWidth="1"/>
    <col min="13863" max="13866" width="0.19921875" style="531" customWidth="1"/>
    <col min="13867" max="13867" width="20.09765625" style="531" customWidth="1"/>
    <col min="13868" max="13868" width="2.3984375" style="531" customWidth="1"/>
    <col min="13869" max="13869" width="13.09765625" style="531" customWidth="1"/>
    <col min="13870" max="13870" width="2.3984375" style="531" customWidth="1"/>
    <col min="13871" max="13871" width="16.5" style="531" customWidth="1"/>
    <col min="13872" max="13889" width="2.3984375" style="531" customWidth="1"/>
    <col min="13890" max="14081" width="8.09765625" style="531"/>
    <col min="14082" max="14114" width="2.3984375" style="531" customWidth="1"/>
    <col min="14115" max="14115" width="8.8984375" style="531" customWidth="1"/>
    <col min="14116" max="14116" width="12.5" style="531" customWidth="1"/>
    <col min="14117" max="14117" width="0.19921875" style="531" customWidth="1"/>
    <col min="14118" max="14118" width="0.5" style="531" customWidth="1"/>
    <col min="14119" max="14122" width="0.19921875" style="531" customWidth="1"/>
    <col min="14123" max="14123" width="20.09765625" style="531" customWidth="1"/>
    <col min="14124" max="14124" width="2.3984375" style="531" customWidth="1"/>
    <col min="14125" max="14125" width="13.09765625" style="531" customWidth="1"/>
    <col min="14126" max="14126" width="2.3984375" style="531" customWidth="1"/>
    <col min="14127" max="14127" width="16.5" style="531" customWidth="1"/>
    <col min="14128" max="14145" width="2.3984375" style="531" customWidth="1"/>
    <col min="14146" max="14337" width="8.09765625" style="531"/>
    <col min="14338" max="14370" width="2.3984375" style="531" customWidth="1"/>
    <col min="14371" max="14371" width="8.8984375" style="531" customWidth="1"/>
    <col min="14372" max="14372" width="12.5" style="531" customWidth="1"/>
    <col min="14373" max="14373" width="0.19921875" style="531" customWidth="1"/>
    <col min="14374" max="14374" width="0.5" style="531" customWidth="1"/>
    <col min="14375" max="14378" width="0.19921875" style="531" customWidth="1"/>
    <col min="14379" max="14379" width="20.09765625" style="531" customWidth="1"/>
    <col min="14380" max="14380" width="2.3984375" style="531" customWidth="1"/>
    <col min="14381" max="14381" width="13.09765625" style="531" customWidth="1"/>
    <col min="14382" max="14382" width="2.3984375" style="531" customWidth="1"/>
    <col min="14383" max="14383" width="16.5" style="531" customWidth="1"/>
    <col min="14384" max="14401" width="2.3984375" style="531" customWidth="1"/>
    <col min="14402" max="14593" width="8.09765625" style="531"/>
    <col min="14594" max="14626" width="2.3984375" style="531" customWidth="1"/>
    <col min="14627" max="14627" width="8.8984375" style="531" customWidth="1"/>
    <col min="14628" max="14628" width="12.5" style="531" customWidth="1"/>
    <col min="14629" max="14629" width="0.19921875" style="531" customWidth="1"/>
    <col min="14630" max="14630" width="0.5" style="531" customWidth="1"/>
    <col min="14631" max="14634" width="0.19921875" style="531" customWidth="1"/>
    <col min="14635" max="14635" width="20.09765625" style="531" customWidth="1"/>
    <col min="14636" max="14636" width="2.3984375" style="531" customWidth="1"/>
    <col min="14637" max="14637" width="13.09765625" style="531" customWidth="1"/>
    <col min="14638" max="14638" width="2.3984375" style="531" customWidth="1"/>
    <col min="14639" max="14639" width="16.5" style="531" customWidth="1"/>
    <col min="14640" max="14657" width="2.3984375" style="531" customWidth="1"/>
    <col min="14658" max="14849" width="8.09765625" style="531"/>
    <col min="14850" max="14882" width="2.3984375" style="531" customWidth="1"/>
    <col min="14883" max="14883" width="8.8984375" style="531" customWidth="1"/>
    <col min="14884" max="14884" width="12.5" style="531" customWidth="1"/>
    <col min="14885" max="14885" width="0.19921875" style="531" customWidth="1"/>
    <col min="14886" max="14886" width="0.5" style="531" customWidth="1"/>
    <col min="14887" max="14890" width="0.19921875" style="531" customWidth="1"/>
    <col min="14891" max="14891" width="20.09765625" style="531" customWidth="1"/>
    <col min="14892" max="14892" width="2.3984375" style="531" customWidth="1"/>
    <col min="14893" max="14893" width="13.09765625" style="531" customWidth="1"/>
    <col min="14894" max="14894" width="2.3984375" style="531" customWidth="1"/>
    <col min="14895" max="14895" width="16.5" style="531" customWidth="1"/>
    <col min="14896" max="14913" width="2.3984375" style="531" customWidth="1"/>
    <col min="14914" max="15105" width="8.09765625" style="531"/>
    <col min="15106" max="15138" width="2.3984375" style="531" customWidth="1"/>
    <col min="15139" max="15139" width="8.8984375" style="531" customWidth="1"/>
    <col min="15140" max="15140" width="12.5" style="531" customWidth="1"/>
    <col min="15141" max="15141" width="0.19921875" style="531" customWidth="1"/>
    <col min="15142" max="15142" width="0.5" style="531" customWidth="1"/>
    <col min="15143" max="15146" width="0.19921875" style="531" customWidth="1"/>
    <col min="15147" max="15147" width="20.09765625" style="531" customWidth="1"/>
    <col min="15148" max="15148" width="2.3984375" style="531" customWidth="1"/>
    <col min="15149" max="15149" width="13.09765625" style="531" customWidth="1"/>
    <col min="15150" max="15150" width="2.3984375" style="531" customWidth="1"/>
    <col min="15151" max="15151" width="16.5" style="531" customWidth="1"/>
    <col min="15152" max="15169" width="2.3984375" style="531" customWidth="1"/>
    <col min="15170" max="15361" width="8.09765625" style="531"/>
    <col min="15362" max="15394" width="2.3984375" style="531" customWidth="1"/>
    <col min="15395" max="15395" width="8.8984375" style="531" customWidth="1"/>
    <col min="15396" max="15396" width="12.5" style="531" customWidth="1"/>
    <col min="15397" max="15397" width="0.19921875" style="531" customWidth="1"/>
    <col min="15398" max="15398" width="0.5" style="531" customWidth="1"/>
    <col min="15399" max="15402" width="0.19921875" style="531" customWidth="1"/>
    <col min="15403" max="15403" width="20.09765625" style="531" customWidth="1"/>
    <col min="15404" max="15404" width="2.3984375" style="531" customWidth="1"/>
    <col min="15405" max="15405" width="13.09765625" style="531" customWidth="1"/>
    <col min="15406" max="15406" width="2.3984375" style="531" customWidth="1"/>
    <col min="15407" max="15407" width="16.5" style="531" customWidth="1"/>
    <col min="15408" max="15425" width="2.3984375" style="531" customWidth="1"/>
    <col min="15426" max="15617" width="8.09765625" style="531"/>
    <col min="15618" max="15650" width="2.3984375" style="531" customWidth="1"/>
    <col min="15651" max="15651" width="8.8984375" style="531" customWidth="1"/>
    <col min="15652" max="15652" width="12.5" style="531" customWidth="1"/>
    <col min="15653" max="15653" width="0.19921875" style="531" customWidth="1"/>
    <col min="15654" max="15654" width="0.5" style="531" customWidth="1"/>
    <col min="15655" max="15658" width="0.19921875" style="531" customWidth="1"/>
    <col min="15659" max="15659" width="20.09765625" style="531" customWidth="1"/>
    <col min="15660" max="15660" width="2.3984375" style="531" customWidth="1"/>
    <col min="15661" max="15661" width="13.09765625" style="531" customWidth="1"/>
    <col min="15662" max="15662" width="2.3984375" style="531" customWidth="1"/>
    <col min="15663" max="15663" width="16.5" style="531" customWidth="1"/>
    <col min="15664" max="15681" width="2.3984375" style="531" customWidth="1"/>
    <col min="15682" max="15873" width="8.09765625" style="531"/>
    <col min="15874" max="15906" width="2.3984375" style="531" customWidth="1"/>
    <col min="15907" max="15907" width="8.8984375" style="531" customWidth="1"/>
    <col min="15908" max="15908" width="12.5" style="531" customWidth="1"/>
    <col min="15909" max="15909" width="0.19921875" style="531" customWidth="1"/>
    <col min="15910" max="15910" width="0.5" style="531" customWidth="1"/>
    <col min="15911" max="15914" width="0.19921875" style="531" customWidth="1"/>
    <col min="15915" max="15915" width="20.09765625" style="531" customWidth="1"/>
    <col min="15916" max="15916" width="2.3984375" style="531" customWidth="1"/>
    <col min="15917" max="15917" width="13.09765625" style="531" customWidth="1"/>
    <col min="15918" max="15918" width="2.3984375" style="531" customWidth="1"/>
    <col min="15919" max="15919" width="16.5" style="531" customWidth="1"/>
    <col min="15920" max="15937" width="2.3984375" style="531" customWidth="1"/>
    <col min="15938" max="16129" width="8.09765625" style="531"/>
    <col min="16130" max="16162" width="2.3984375" style="531" customWidth="1"/>
    <col min="16163" max="16163" width="8.8984375" style="531" customWidth="1"/>
    <col min="16164" max="16164" width="12.5" style="531" customWidth="1"/>
    <col min="16165" max="16165" width="0.19921875" style="531" customWidth="1"/>
    <col min="16166" max="16166" width="0.5" style="531" customWidth="1"/>
    <col min="16167" max="16170" width="0.19921875" style="531" customWidth="1"/>
    <col min="16171" max="16171" width="20.09765625" style="531" customWidth="1"/>
    <col min="16172" max="16172" width="2.3984375" style="531" customWidth="1"/>
    <col min="16173" max="16173" width="13.09765625" style="531" customWidth="1"/>
    <col min="16174" max="16174" width="2.3984375" style="531" customWidth="1"/>
    <col min="16175" max="16175" width="16.5" style="531" customWidth="1"/>
    <col min="16176" max="16193" width="2.3984375" style="531" customWidth="1"/>
    <col min="16194" max="16384" width="8.09765625" style="531"/>
  </cols>
  <sheetData>
    <row r="1" spans="2:42" s="233" customFormat="1" ht="18" customHeight="1">
      <c r="B1" s="1890" t="s">
        <v>594</v>
      </c>
      <c r="C1" s="1890"/>
      <c r="D1" s="1890"/>
      <c r="E1" s="1890"/>
      <c r="F1" s="1890"/>
      <c r="G1" s="1890"/>
      <c r="H1" s="1890"/>
      <c r="I1" s="525"/>
      <c r="J1" s="525"/>
      <c r="K1" s="525"/>
      <c r="L1" s="526"/>
      <c r="M1" s="526"/>
      <c r="N1" s="526"/>
      <c r="O1" s="526"/>
      <c r="P1" s="526"/>
      <c r="Q1" s="526"/>
      <c r="R1" s="526"/>
      <c r="S1" s="526"/>
      <c r="T1" s="526"/>
      <c r="U1" s="526"/>
      <c r="V1" s="526"/>
      <c r="W1" s="526"/>
      <c r="Y1" s="526"/>
      <c r="Z1" s="526"/>
      <c r="AA1" s="526"/>
      <c r="AC1" s="526"/>
      <c r="AD1" s="526"/>
      <c r="AG1" s="528" t="s">
        <v>593</v>
      </c>
    </row>
    <row r="2" spans="2:42" s="529" customFormat="1" ht="21" customHeight="1">
      <c r="B2" s="1891" t="s">
        <v>804</v>
      </c>
      <c r="C2" s="1891"/>
      <c r="D2" s="1891"/>
      <c r="E2" s="1891"/>
      <c r="F2" s="1891"/>
      <c r="G2" s="1891"/>
      <c r="H2" s="1891"/>
      <c r="I2" s="1891"/>
      <c r="J2" s="1891"/>
      <c r="K2" s="1891"/>
      <c r="L2" s="1891"/>
      <c r="M2" s="1891"/>
      <c r="N2" s="1891"/>
      <c r="O2" s="1891"/>
      <c r="P2" s="1891"/>
      <c r="Q2" s="1891"/>
      <c r="R2" s="1891"/>
      <c r="S2" s="1891"/>
      <c r="T2" s="1891"/>
      <c r="U2" s="1891"/>
      <c r="V2" s="1891"/>
      <c r="W2" s="1891"/>
      <c r="X2" s="1891"/>
      <c r="Y2" s="1891"/>
      <c r="Z2" s="1891"/>
      <c r="AA2" s="1891"/>
      <c r="AB2" s="1891"/>
      <c r="AC2" s="1891"/>
      <c r="AD2" s="1891"/>
      <c r="AE2" s="1891"/>
      <c r="AF2" s="1891"/>
      <c r="AG2" s="1891"/>
    </row>
    <row r="3" spans="2:42" s="529" customFormat="1" ht="21" customHeight="1">
      <c r="B3" s="1891"/>
      <c r="C3" s="1891"/>
      <c r="D3" s="1891"/>
      <c r="E3" s="1891"/>
      <c r="F3" s="1891"/>
      <c r="G3" s="1891"/>
      <c r="H3" s="1891"/>
      <c r="I3" s="1891"/>
      <c r="J3" s="1891"/>
      <c r="K3" s="1891"/>
      <c r="L3" s="1891"/>
      <c r="M3" s="1891"/>
      <c r="N3" s="1891"/>
      <c r="O3" s="1891"/>
      <c r="P3" s="1891"/>
      <c r="Q3" s="1891"/>
      <c r="R3" s="1891"/>
      <c r="S3" s="1891"/>
      <c r="T3" s="1891"/>
      <c r="U3" s="1891"/>
      <c r="V3" s="1891"/>
      <c r="W3" s="1891"/>
      <c r="X3" s="1891"/>
      <c r="Y3" s="1891"/>
      <c r="Z3" s="1891"/>
      <c r="AA3" s="1891"/>
      <c r="AB3" s="1891"/>
      <c r="AC3" s="1891"/>
      <c r="AD3" s="1891"/>
      <c r="AE3" s="1891"/>
      <c r="AF3" s="1891"/>
      <c r="AG3" s="1891"/>
    </row>
    <row r="4" spans="2:42" ht="21" customHeight="1" thickBot="1">
      <c r="B4" s="530"/>
      <c r="C4" s="530"/>
      <c r="D4" s="530"/>
      <c r="E4" s="530"/>
      <c r="F4" s="530"/>
      <c r="G4" s="530"/>
      <c r="H4" s="530"/>
      <c r="I4" s="530"/>
      <c r="J4" s="530"/>
      <c r="K4" s="530"/>
      <c r="L4" s="530"/>
      <c r="M4" s="530"/>
      <c r="N4" s="530"/>
      <c r="O4" s="530"/>
      <c r="P4" s="530"/>
      <c r="Q4" s="530"/>
      <c r="R4" s="530"/>
      <c r="S4" s="530"/>
      <c r="T4" s="530"/>
      <c r="U4" s="530"/>
      <c r="V4" s="530"/>
      <c r="W4" s="530"/>
      <c r="X4" s="530"/>
      <c r="Y4" s="530"/>
      <c r="Z4" s="530"/>
      <c r="AA4" s="530"/>
      <c r="AB4" s="530"/>
      <c r="AC4" s="530"/>
      <c r="AD4" s="530"/>
      <c r="AE4" s="530"/>
      <c r="AF4" s="530"/>
      <c r="AG4" s="530"/>
    </row>
    <row r="5" spans="2:42" ht="21" customHeight="1">
      <c r="B5" s="1956" t="s">
        <v>595</v>
      </c>
      <c r="C5" s="1957"/>
      <c r="D5" s="1957"/>
      <c r="E5" s="1957"/>
      <c r="F5" s="1957"/>
      <c r="G5" s="1957"/>
      <c r="H5" s="1957"/>
      <c r="I5" s="1957"/>
      <c r="J5" s="1957"/>
      <c r="K5" s="1957"/>
      <c r="L5" s="1957"/>
      <c r="M5" s="1957"/>
      <c r="N5" s="1957" t="s">
        <v>596</v>
      </c>
      <c r="O5" s="1957"/>
      <c r="P5" s="1957"/>
      <c r="Q5" s="1957"/>
      <c r="R5" s="1957"/>
      <c r="S5" s="1957"/>
      <c r="T5" s="1957"/>
      <c r="U5" s="1957"/>
      <c r="V5" s="1957"/>
      <c r="W5" s="1957"/>
      <c r="X5" s="1957"/>
      <c r="Y5" s="1957"/>
      <c r="Z5" s="1957"/>
      <c r="AA5" s="1957"/>
      <c r="AB5" s="1957"/>
      <c r="AC5" s="1957"/>
      <c r="AD5" s="1957"/>
      <c r="AE5" s="1957"/>
      <c r="AF5" s="1957"/>
      <c r="AG5" s="1958"/>
    </row>
    <row r="6" spans="2:42" ht="21" customHeight="1">
      <c r="B6" s="1961" t="s">
        <v>322</v>
      </c>
      <c r="C6" s="1962"/>
      <c r="D6" s="1962"/>
      <c r="E6" s="1962"/>
      <c r="F6" s="1962"/>
      <c r="G6" s="1962" t="s">
        <v>178</v>
      </c>
      <c r="H6" s="1962"/>
      <c r="I6" s="1962"/>
      <c r="J6" s="1962"/>
      <c r="K6" s="1962"/>
      <c r="L6" s="1962"/>
      <c r="M6" s="1962"/>
      <c r="N6" s="1909" t="s">
        <v>597</v>
      </c>
      <c r="O6" s="1910"/>
      <c r="P6" s="1910"/>
      <c r="Q6" s="1910"/>
      <c r="R6" s="1910"/>
      <c r="S6" s="1910"/>
      <c r="T6" s="1910"/>
      <c r="U6" s="1910"/>
      <c r="V6" s="1910"/>
      <c r="W6" s="1911"/>
      <c r="X6" s="1909" t="s">
        <v>598</v>
      </c>
      <c r="Y6" s="1910"/>
      <c r="Z6" s="1910"/>
      <c r="AA6" s="1910"/>
      <c r="AB6" s="1910"/>
      <c r="AC6" s="1910"/>
      <c r="AD6" s="1910"/>
      <c r="AE6" s="1910"/>
      <c r="AF6" s="1910"/>
      <c r="AG6" s="1918"/>
    </row>
    <row r="7" spans="2:42" ht="21" customHeight="1">
      <c r="B7" s="1961"/>
      <c r="C7" s="1962"/>
      <c r="D7" s="1962"/>
      <c r="E7" s="1962"/>
      <c r="F7" s="1962"/>
      <c r="G7" s="1962"/>
      <c r="H7" s="1962"/>
      <c r="I7" s="1962"/>
      <c r="J7" s="1962"/>
      <c r="K7" s="1962"/>
      <c r="L7" s="1962"/>
      <c r="M7" s="1962"/>
      <c r="N7" s="1915"/>
      <c r="O7" s="1916"/>
      <c r="P7" s="1916"/>
      <c r="Q7" s="1916"/>
      <c r="R7" s="1916"/>
      <c r="S7" s="1916"/>
      <c r="T7" s="1916"/>
      <c r="U7" s="1916"/>
      <c r="V7" s="1916"/>
      <c r="W7" s="1917"/>
      <c r="X7" s="1915"/>
      <c r="Y7" s="1916"/>
      <c r="Z7" s="1916"/>
      <c r="AA7" s="1916"/>
      <c r="AB7" s="1916"/>
      <c r="AC7" s="1916"/>
      <c r="AD7" s="1916"/>
      <c r="AE7" s="1916"/>
      <c r="AF7" s="1916"/>
      <c r="AG7" s="1920"/>
      <c r="AK7" s="1924" t="s">
        <v>601</v>
      </c>
      <c r="AL7" s="1924"/>
      <c r="AM7" s="1924"/>
      <c r="AN7" s="1924" t="s">
        <v>602</v>
      </c>
      <c r="AO7" s="1924"/>
      <c r="AP7" s="1924"/>
    </row>
    <row r="8" spans="2:42" ht="21" customHeight="1">
      <c r="B8" s="1959"/>
      <c r="C8" s="1960"/>
      <c r="D8" s="1960"/>
      <c r="E8" s="1960"/>
      <c r="F8" s="1960"/>
      <c r="G8" s="1960"/>
      <c r="H8" s="1960"/>
      <c r="I8" s="1960"/>
      <c r="J8" s="1960"/>
      <c r="K8" s="1960"/>
      <c r="L8" s="1960"/>
      <c r="M8" s="1960"/>
      <c r="N8" s="1921"/>
      <c r="O8" s="1922"/>
      <c r="P8" s="1922"/>
      <c r="Q8" s="1922"/>
      <c r="R8" s="1922"/>
      <c r="S8" s="1922"/>
      <c r="T8" s="1922"/>
      <c r="U8" s="1922"/>
      <c r="V8" s="1922"/>
      <c r="W8" s="1926"/>
      <c r="X8" s="1921"/>
      <c r="Y8" s="1922"/>
      <c r="Z8" s="1922"/>
      <c r="AA8" s="1922"/>
      <c r="AB8" s="1922"/>
      <c r="AC8" s="1922"/>
      <c r="AD8" s="1922"/>
      <c r="AE8" s="1922"/>
      <c r="AF8" s="1922"/>
      <c r="AG8" s="1923"/>
      <c r="AK8" s="531">
        <f>IF(B8="",0,1)</f>
        <v>0</v>
      </c>
      <c r="AL8" s="531">
        <f>IF(X8="",0,1)</f>
        <v>0</v>
      </c>
      <c r="AM8" s="531">
        <f>SUM(AK8:AL8)</f>
        <v>0</v>
      </c>
      <c r="AN8" s="531">
        <f>IF(B8="生活支援員",1,0)</f>
        <v>0</v>
      </c>
      <c r="AO8" s="531">
        <f>IF(N8="",0,1)</f>
        <v>0</v>
      </c>
      <c r="AP8" s="531">
        <f>SUM(AN8:AO8)</f>
        <v>0</v>
      </c>
    </row>
    <row r="9" spans="2:42" ht="21" customHeight="1">
      <c r="B9" s="1959"/>
      <c r="C9" s="1960"/>
      <c r="D9" s="1960"/>
      <c r="E9" s="1960"/>
      <c r="F9" s="1960"/>
      <c r="G9" s="1960"/>
      <c r="H9" s="1960"/>
      <c r="I9" s="1960"/>
      <c r="J9" s="1960"/>
      <c r="K9" s="1960"/>
      <c r="L9" s="1960"/>
      <c r="M9" s="1960"/>
      <c r="N9" s="1921"/>
      <c r="O9" s="1922"/>
      <c r="P9" s="1922"/>
      <c r="Q9" s="1922"/>
      <c r="R9" s="1922"/>
      <c r="S9" s="1922"/>
      <c r="T9" s="1922"/>
      <c r="U9" s="1922"/>
      <c r="V9" s="1922"/>
      <c r="W9" s="1926"/>
      <c r="X9" s="1921"/>
      <c r="Y9" s="1922"/>
      <c r="Z9" s="1922"/>
      <c r="AA9" s="1922"/>
      <c r="AB9" s="1922"/>
      <c r="AC9" s="1922"/>
      <c r="AD9" s="1922"/>
      <c r="AE9" s="1922"/>
      <c r="AF9" s="1922"/>
      <c r="AG9" s="1923"/>
      <c r="AK9" s="531">
        <f t="shared" ref="AK9:AK17" si="0">IF(B9="",0,1)</f>
        <v>0</v>
      </c>
      <c r="AL9" s="531">
        <f t="shared" ref="AL9:AL17" si="1">IF(X9="",0,1)</f>
        <v>0</v>
      </c>
      <c r="AM9" s="531">
        <f t="shared" ref="AM9:AM17" si="2">SUM(AK9:AL9)</f>
        <v>0</v>
      </c>
      <c r="AN9" s="531">
        <f t="shared" ref="AN9:AN17" si="3">IF(B9="生活支援員",1,0)</f>
        <v>0</v>
      </c>
      <c r="AO9" s="531">
        <f t="shared" ref="AO9:AO17" si="4">IF(N9="",0,1)</f>
        <v>0</v>
      </c>
      <c r="AP9" s="531">
        <f t="shared" ref="AP9:AP17" si="5">SUM(AN9:AO9)</f>
        <v>0</v>
      </c>
    </row>
    <row r="10" spans="2:42" ht="21" customHeight="1">
      <c r="B10" s="1959"/>
      <c r="C10" s="1960"/>
      <c r="D10" s="1960"/>
      <c r="E10" s="1960"/>
      <c r="F10" s="1960"/>
      <c r="G10" s="1960"/>
      <c r="H10" s="1960"/>
      <c r="I10" s="1960"/>
      <c r="J10" s="1960"/>
      <c r="K10" s="1960"/>
      <c r="L10" s="1960"/>
      <c r="M10" s="1960"/>
      <c r="N10" s="1921"/>
      <c r="O10" s="1922"/>
      <c r="P10" s="1922"/>
      <c r="Q10" s="1922"/>
      <c r="R10" s="1922"/>
      <c r="S10" s="1922"/>
      <c r="T10" s="1922"/>
      <c r="U10" s="1922"/>
      <c r="V10" s="1922"/>
      <c r="W10" s="1926"/>
      <c r="X10" s="1921"/>
      <c r="Y10" s="1922"/>
      <c r="Z10" s="1922"/>
      <c r="AA10" s="1922"/>
      <c r="AB10" s="1922"/>
      <c r="AC10" s="1922"/>
      <c r="AD10" s="1922"/>
      <c r="AE10" s="1922"/>
      <c r="AF10" s="1922"/>
      <c r="AG10" s="1923"/>
      <c r="AK10" s="531">
        <f t="shared" si="0"/>
        <v>0</v>
      </c>
      <c r="AL10" s="531">
        <f t="shared" si="1"/>
        <v>0</v>
      </c>
      <c r="AM10" s="531">
        <f t="shared" si="2"/>
        <v>0</v>
      </c>
      <c r="AN10" s="531">
        <f t="shared" si="3"/>
        <v>0</v>
      </c>
      <c r="AO10" s="531">
        <f t="shared" si="4"/>
        <v>0</v>
      </c>
      <c r="AP10" s="531">
        <f t="shared" si="5"/>
        <v>0</v>
      </c>
    </row>
    <row r="11" spans="2:42" ht="21" customHeight="1">
      <c r="B11" s="1959"/>
      <c r="C11" s="1960"/>
      <c r="D11" s="1960"/>
      <c r="E11" s="1960"/>
      <c r="F11" s="1960"/>
      <c r="G11" s="1960"/>
      <c r="H11" s="1960"/>
      <c r="I11" s="1960"/>
      <c r="J11" s="1960"/>
      <c r="K11" s="1960"/>
      <c r="L11" s="1960"/>
      <c r="M11" s="1960"/>
      <c r="N11" s="1921"/>
      <c r="O11" s="1922"/>
      <c r="P11" s="1922"/>
      <c r="Q11" s="1922"/>
      <c r="R11" s="1922"/>
      <c r="S11" s="1922"/>
      <c r="T11" s="1922"/>
      <c r="U11" s="1922"/>
      <c r="V11" s="1922"/>
      <c r="W11" s="1926"/>
      <c r="X11" s="1921"/>
      <c r="Y11" s="1922"/>
      <c r="Z11" s="1922"/>
      <c r="AA11" s="1922"/>
      <c r="AB11" s="1922"/>
      <c r="AC11" s="1922"/>
      <c r="AD11" s="1922"/>
      <c r="AE11" s="1922"/>
      <c r="AF11" s="1922"/>
      <c r="AG11" s="1923"/>
      <c r="AK11" s="531">
        <f t="shared" si="0"/>
        <v>0</v>
      </c>
      <c r="AL11" s="531">
        <f t="shared" si="1"/>
        <v>0</v>
      </c>
      <c r="AM11" s="531">
        <f t="shared" si="2"/>
        <v>0</v>
      </c>
      <c r="AN11" s="531">
        <f t="shared" si="3"/>
        <v>0</v>
      </c>
      <c r="AO11" s="531">
        <f t="shared" si="4"/>
        <v>0</v>
      </c>
      <c r="AP11" s="531">
        <f t="shared" si="5"/>
        <v>0</v>
      </c>
    </row>
    <row r="12" spans="2:42" ht="21" customHeight="1">
      <c r="B12" s="1959"/>
      <c r="C12" s="1960"/>
      <c r="D12" s="1960"/>
      <c r="E12" s="1960"/>
      <c r="F12" s="1960"/>
      <c r="G12" s="1960"/>
      <c r="H12" s="1960"/>
      <c r="I12" s="1960"/>
      <c r="J12" s="1960"/>
      <c r="K12" s="1960"/>
      <c r="L12" s="1960"/>
      <c r="M12" s="1960"/>
      <c r="N12" s="1921"/>
      <c r="O12" s="1922"/>
      <c r="P12" s="1922"/>
      <c r="Q12" s="1922"/>
      <c r="R12" s="1922"/>
      <c r="S12" s="1922"/>
      <c r="T12" s="1922"/>
      <c r="U12" s="1922"/>
      <c r="V12" s="1922"/>
      <c r="W12" s="1926"/>
      <c r="X12" s="1921"/>
      <c r="Y12" s="1922"/>
      <c r="Z12" s="1922"/>
      <c r="AA12" s="1922"/>
      <c r="AB12" s="1922"/>
      <c r="AC12" s="1922"/>
      <c r="AD12" s="1922"/>
      <c r="AE12" s="1922"/>
      <c r="AF12" s="1922"/>
      <c r="AG12" s="1923"/>
      <c r="AK12" s="531">
        <f t="shared" si="0"/>
        <v>0</v>
      </c>
      <c r="AL12" s="531">
        <f t="shared" si="1"/>
        <v>0</v>
      </c>
      <c r="AM12" s="531">
        <f t="shared" si="2"/>
        <v>0</v>
      </c>
      <c r="AN12" s="531">
        <f t="shared" si="3"/>
        <v>0</v>
      </c>
      <c r="AO12" s="531">
        <f t="shared" si="4"/>
        <v>0</v>
      </c>
      <c r="AP12" s="531">
        <f t="shared" si="5"/>
        <v>0</v>
      </c>
    </row>
    <row r="13" spans="2:42" ht="21" customHeight="1">
      <c r="B13" s="1959"/>
      <c r="C13" s="1960"/>
      <c r="D13" s="1960"/>
      <c r="E13" s="1960"/>
      <c r="F13" s="1960"/>
      <c r="G13" s="1960"/>
      <c r="H13" s="1960"/>
      <c r="I13" s="1960"/>
      <c r="J13" s="1960"/>
      <c r="K13" s="1960"/>
      <c r="L13" s="1960"/>
      <c r="M13" s="1960"/>
      <c r="N13" s="1921"/>
      <c r="O13" s="1922"/>
      <c r="P13" s="1922"/>
      <c r="Q13" s="1922"/>
      <c r="R13" s="1922"/>
      <c r="S13" s="1922"/>
      <c r="T13" s="1922"/>
      <c r="U13" s="1922"/>
      <c r="V13" s="1922"/>
      <c r="W13" s="1926"/>
      <c r="X13" s="1921"/>
      <c r="Y13" s="1922"/>
      <c r="Z13" s="1922"/>
      <c r="AA13" s="1922"/>
      <c r="AB13" s="1922"/>
      <c r="AC13" s="1922"/>
      <c r="AD13" s="1922"/>
      <c r="AE13" s="1922"/>
      <c r="AF13" s="1922"/>
      <c r="AG13" s="1923"/>
      <c r="AK13" s="531">
        <f t="shared" si="0"/>
        <v>0</v>
      </c>
      <c r="AL13" s="531">
        <f t="shared" si="1"/>
        <v>0</v>
      </c>
      <c r="AM13" s="531">
        <f t="shared" si="2"/>
        <v>0</v>
      </c>
      <c r="AN13" s="531">
        <f t="shared" si="3"/>
        <v>0</v>
      </c>
      <c r="AO13" s="531">
        <f t="shared" si="4"/>
        <v>0</v>
      </c>
      <c r="AP13" s="531">
        <f t="shared" si="5"/>
        <v>0</v>
      </c>
    </row>
    <row r="14" spans="2:42" ht="21" customHeight="1">
      <c r="B14" s="1959"/>
      <c r="C14" s="1960"/>
      <c r="D14" s="1960"/>
      <c r="E14" s="1960"/>
      <c r="F14" s="1960"/>
      <c r="G14" s="1960"/>
      <c r="H14" s="1960"/>
      <c r="I14" s="1960"/>
      <c r="J14" s="1960"/>
      <c r="K14" s="1960"/>
      <c r="L14" s="1960"/>
      <c r="M14" s="1960"/>
      <c r="N14" s="1921"/>
      <c r="O14" s="1922"/>
      <c r="P14" s="1922"/>
      <c r="Q14" s="1922"/>
      <c r="R14" s="1922"/>
      <c r="S14" s="1922"/>
      <c r="T14" s="1922"/>
      <c r="U14" s="1922"/>
      <c r="V14" s="1922"/>
      <c r="W14" s="1926"/>
      <c r="X14" s="1921"/>
      <c r="Y14" s="1922"/>
      <c r="Z14" s="1922"/>
      <c r="AA14" s="1922"/>
      <c r="AB14" s="1922"/>
      <c r="AC14" s="1922"/>
      <c r="AD14" s="1922"/>
      <c r="AE14" s="1922"/>
      <c r="AF14" s="1922"/>
      <c r="AG14" s="1923"/>
      <c r="AK14" s="531">
        <f t="shared" si="0"/>
        <v>0</v>
      </c>
      <c r="AL14" s="531">
        <f t="shared" si="1"/>
        <v>0</v>
      </c>
      <c r="AM14" s="531">
        <f t="shared" si="2"/>
        <v>0</v>
      </c>
      <c r="AN14" s="531">
        <f t="shared" si="3"/>
        <v>0</v>
      </c>
      <c r="AO14" s="531">
        <f t="shared" si="4"/>
        <v>0</v>
      </c>
      <c r="AP14" s="531">
        <f t="shared" si="5"/>
        <v>0</v>
      </c>
    </row>
    <row r="15" spans="2:42" ht="21" customHeight="1">
      <c r="B15" s="1959"/>
      <c r="C15" s="1960"/>
      <c r="D15" s="1960"/>
      <c r="E15" s="1960"/>
      <c r="F15" s="1960"/>
      <c r="G15" s="1960"/>
      <c r="H15" s="1960"/>
      <c r="I15" s="1960"/>
      <c r="J15" s="1960"/>
      <c r="K15" s="1960"/>
      <c r="L15" s="1960"/>
      <c r="M15" s="1960"/>
      <c r="N15" s="1921"/>
      <c r="O15" s="1922"/>
      <c r="P15" s="1922"/>
      <c r="Q15" s="1922"/>
      <c r="R15" s="1922"/>
      <c r="S15" s="1922"/>
      <c r="T15" s="1922"/>
      <c r="U15" s="1922"/>
      <c r="V15" s="1922"/>
      <c r="W15" s="1926"/>
      <c r="X15" s="1921"/>
      <c r="Y15" s="1922"/>
      <c r="Z15" s="1922"/>
      <c r="AA15" s="1922"/>
      <c r="AB15" s="1922"/>
      <c r="AC15" s="1922"/>
      <c r="AD15" s="1922"/>
      <c r="AE15" s="1922"/>
      <c r="AF15" s="1922"/>
      <c r="AG15" s="1923"/>
      <c r="AK15" s="531">
        <f t="shared" si="0"/>
        <v>0</v>
      </c>
      <c r="AL15" s="531">
        <f t="shared" si="1"/>
        <v>0</v>
      </c>
      <c r="AM15" s="531">
        <f t="shared" si="2"/>
        <v>0</v>
      </c>
      <c r="AN15" s="531">
        <f t="shared" si="3"/>
        <v>0</v>
      </c>
      <c r="AO15" s="531">
        <f t="shared" si="4"/>
        <v>0</v>
      </c>
      <c r="AP15" s="531">
        <f t="shared" si="5"/>
        <v>0</v>
      </c>
    </row>
    <row r="16" spans="2:42" ht="21" customHeight="1">
      <c r="B16" s="1959"/>
      <c r="C16" s="1960"/>
      <c r="D16" s="1960"/>
      <c r="E16" s="1960"/>
      <c r="F16" s="1960"/>
      <c r="G16" s="1960"/>
      <c r="H16" s="1960"/>
      <c r="I16" s="1960"/>
      <c r="J16" s="1960"/>
      <c r="K16" s="1960"/>
      <c r="L16" s="1960"/>
      <c r="M16" s="1960"/>
      <c r="N16" s="1921"/>
      <c r="O16" s="1922"/>
      <c r="P16" s="1922"/>
      <c r="Q16" s="1922"/>
      <c r="R16" s="1922"/>
      <c r="S16" s="1922"/>
      <c r="T16" s="1922"/>
      <c r="U16" s="1922"/>
      <c r="V16" s="1922"/>
      <c r="W16" s="1926"/>
      <c r="X16" s="1921"/>
      <c r="Y16" s="1922"/>
      <c r="Z16" s="1922"/>
      <c r="AA16" s="1922"/>
      <c r="AB16" s="1922"/>
      <c r="AC16" s="1922"/>
      <c r="AD16" s="1922"/>
      <c r="AE16" s="1922"/>
      <c r="AF16" s="1922"/>
      <c r="AG16" s="1923"/>
      <c r="AK16" s="531">
        <f t="shared" si="0"/>
        <v>0</v>
      </c>
      <c r="AL16" s="531">
        <f t="shared" si="1"/>
        <v>0</v>
      </c>
      <c r="AM16" s="531">
        <f t="shared" si="2"/>
        <v>0</v>
      </c>
      <c r="AN16" s="531">
        <f t="shared" si="3"/>
        <v>0</v>
      </c>
      <c r="AO16" s="531">
        <f t="shared" si="4"/>
        <v>0</v>
      </c>
      <c r="AP16" s="531">
        <f t="shared" si="5"/>
        <v>0</v>
      </c>
    </row>
    <row r="17" spans="2:42" ht="21" customHeight="1" thickBot="1">
      <c r="B17" s="1963"/>
      <c r="C17" s="1964"/>
      <c r="D17" s="1964"/>
      <c r="E17" s="1964"/>
      <c r="F17" s="1964"/>
      <c r="G17" s="1964"/>
      <c r="H17" s="1964"/>
      <c r="I17" s="1964"/>
      <c r="J17" s="1964"/>
      <c r="K17" s="1964"/>
      <c r="L17" s="1964"/>
      <c r="M17" s="1964"/>
      <c r="N17" s="1927"/>
      <c r="O17" s="1928"/>
      <c r="P17" s="1928"/>
      <c r="Q17" s="1928"/>
      <c r="R17" s="1928"/>
      <c r="S17" s="1928"/>
      <c r="T17" s="1928"/>
      <c r="U17" s="1928"/>
      <c r="V17" s="1928"/>
      <c r="W17" s="1931"/>
      <c r="X17" s="1927"/>
      <c r="Y17" s="1928"/>
      <c r="Z17" s="1928"/>
      <c r="AA17" s="1928"/>
      <c r="AB17" s="1928"/>
      <c r="AC17" s="1928"/>
      <c r="AD17" s="1928"/>
      <c r="AE17" s="1928"/>
      <c r="AF17" s="1928"/>
      <c r="AG17" s="1929"/>
      <c r="AK17" s="531">
        <f t="shared" si="0"/>
        <v>0</v>
      </c>
      <c r="AL17" s="531">
        <f t="shared" si="1"/>
        <v>0</v>
      </c>
      <c r="AM17" s="531">
        <f t="shared" si="2"/>
        <v>0</v>
      </c>
      <c r="AN17" s="531">
        <f t="shared" si="3"/>
        <v>0</v>
      </c>
      <c r="AO17" s="531">
        <f t="shared" si="4"/>
        <v>0</v>
      </c>
      <c r="AP17" s="531">
        <f t="shared" si="5"/>
        <v>0</v>
      </c>
    </row>
    <row r="18" spans="2:42" ht="21" customHeight="1" thickBot="1">
      <c r="B18" s="532"/>
      <c r="C18" s="532"/>
      <c r="D18" s="532"/>
      <c r="E18" s="532"/>
      <c r="F18" s="532"/>
      <c r="G18" s="532"/>
      <c r="H18" s="532"/>
      <c r="I18" s="532"/>
      <c r="J18" s="532"/>
      <c r="K18" s="532"/>
      <c r="L18" s="532"/>
      <c r="M18" s="532"/>
      <c r="N18" s="532"/>
      <c r="O18" s="532"/>
      <c r="P18" s="532"/>
      <c r="Q18" s="532"/>
      <c r="R18" s="532"/>
      <c r="S18" s="532"/>
      <c r="T18" s="532"/>
      <c r="U18" s="532"/>
      <c r="V18" s="532"/>
      <c r="W18" s="532"/>
      <c r="X18" s="532"/>
      <c r="Y18" s="532"/>
      <c r="Z18" s="532"/>
      <c r="AA18" s="532"/>
      <c r="AB18" s="532"/>
      <c r="AC18" s="532"/>
      <c r="AD18" s="532"/>
      <c r="AE18" s="532"/>
      <c r="AF18" s="532"/>
      <c r="AG18" s="532"/>
    </row>
    <row r="19" spans="2:42" ht="21" customHeight="1">
      <c r="B19" s="1935" t="s">
        <v>603</v>
      </c>
      <c r="C19" s="1936"/>
      <c r="D19" s="1936"/>
      <c r="E19" s="1936"/>
      <c r="F19" s="1936"/>
      <c r="G19" s="1936"/>
      <c r="H19" s="1936"/>
      <c r="I19" s="1937"/>
      <c r="J19" s="1936" t="s">
        <v>604</v>
      </c>
      <c r="K19" s="1936"/>
      <c r="L19" s="1936"/>
      <c r="M19" s="1936"/>
      <c r="N19" s="1936"/>
      <c r="O19" s="1936"/>
      <c r="P19" s="1936"/>
      <c r="Q19" s="1936"/>
      <c r="R19" s="1943"/>
      <c r="S19" s="1943"/>
      <c r="T19" s="1943"/>
      <c r="U19" s="1943"/>
      <c r="V19" s="1943"/>
      <c r="W19" s="1943"/>
      <c r="X19" s="1943"/>
      <c r="Y19" s="1943"/>
      <c r="Z19" s="1943"/>
      <c r="AA19" s="1943"/>
      <c r="AB19" s="1943"/>
      <c r="AC19" s="1943"/>
      <c r="AD19" s="1943"/>
      <c r="AE19" s="1943"/>
      <c r="AF19" s="1943"/>
      <c r="AG19" s="1944"/>
    </row>
    <row r="20" spans="2:42" ht="42.75" customHeight="1">
      <c r="B20" s="1938"/>
      <c r="C20" s="1939"/>
      <c r="D20" s="1939"/>
      <c r="E20" s="1939"/>
      <c r="F20" s="1939"/>
      <c r="G20" s="1939"/>
      <c r="H20" s="1939"/>
      <c r="I20" s="1940"/>
      <c r="J20" s="1939"/>
      <c r="K20" s="1939"/>
      <c r="L20" s="1939"/>
      <c r="M20" s="1939"/>
      <c r="N20" s="1939"/>
      <c r="O20" s="1939"/>
      <c r="P20" s="1939"/>
      <c r="Q20" s="1940"/>
      <c r="R20" s="1915" t="s">
        <v>605</v>
      </c>
      <c r="S20" s="1916"/>
      <c r="T20" s="1916"/>
      <c r="U20" s="1916"/>
      <c r="V20" s="1916"/>
      <c r="W20" s="1916"/>
      <c r="X20" s="1916"/>
      <c r="Y20" s="1916"/>
      <c r="Z20" s="1916"/>
      <c r="AA20" s="1916"/>
      <c r="AB20" s="1916"/>
      <c r="AC20" s="1916"/>
      <c r="AD20" s="1916"/>
      <c r="AE20" s="1916"/>
      <c r="AF20" s="1916"/>
      <c r="AG20" s="1920"/>
    </row>
    <row r="21" spans="2:42" ht="24.75" customHeight="1" thickBot="1">
      <c r="B21" s="1948">
        <f>COUNTIF(AM8:AM17,2)</f>
        <v>0</v>
      </c>
      <c r="C21" s="1949"/>
      <c r="D21" s="1949"/>
      <c r="E21" s="1949"/>
      <c r="F21" s="1949"/>
      <c r="G21" s="1949"/>
      <c r="H21" s="1949"/>
      <c r="I21" s="1950"/>
      <c r="J21" s="1951">
        <f>COUNTIF(B8:F17,"生活支援員")</f>
        <v>0</v>
      </c>
      <c r="K21" s="1951"/>
      <c r="L21" s="1951"/>
      <c r="M21" s="1951"/>
      <c r="N21" s="1951"/>
      <c r="O21" s="1951"/>
      <c r="P21" s="1951"/>
      <c r="Q21" s="1952"/>
      <c r="R21" s="1953" t="e">
        <f>COUNTIF(AP8:AP17,2)/J21</f>
        <v>#DIV/0!</v>
      </c>
      <c r="S21" s="1954"/>
      <c r="T21" s="1954"/>
      <c r="U21" s="1954"/>
      <c r="V21" s="1954"/>
      <c r="W21" s="1954"/>
      <c r="X21" s="1954"/>
      <c r="Y21" s="1954"/>
      <c r="Z21" s="1954"/>
      <c r="AA21" s="1954"/>
      <c r="AB21" s="1954"/>
      <c r="AC21" s="1954"/>
      <c r="AD21" s="1954"/>
      <c r="AE21" s="1954"/>
      <c r="AF21" s="1954"/>
      <c r="AG21" s="1955"/>
    </row>
    <row r="22" spans="2:42" ht="13.5" customHeight="1">
      <c r="B22" s="1932" t="s">
        <v>806</v>
      </c>
      <c r="C22" s="1932"/>
      <c r="D22" s="1932"/>
      <c r="E22" s="1932"/>
      <c r="F22" s="1932"/>
      <c r="G22" s="1932"/>
      <c r="H22" s="1932"/>
      <c r="I22" s="1932"/>
      <c r="J22" s="1932"/>
      <c r="K22" s="1932"/>
      <c r="L22" s="1932"/>
      <c r="M22" s="1932"/>
      <c r="N22" s="1932"/>
      <c r="O22" s="1932"/>
      <c r="P22" s="1932"/>
      <c r="Q22" s="1932"/>
      <c r="R22" s="1932"/>
      <c r="S22" s="1932"/>
      <c r="T22" s="1932"/>
      <c r="U22" s="1932"/>
      <c r="V22" s="1932"/>
      <c r="W22" s="1932"/>
      <c r="X22" s="1932"/>
      <c r="Y22" s="1932"/>
      <c r="Z22" s="1932"/>
      <c r="AA22" s="1932"/>
      <c r="AB22" s="1932"/>
      <c r="AC22" s="1932"/>
      <c r="AD22" s="1932"/>
      <c r="AE22" s="1932"/>
      <c r="AF22" s="1932"/>
      <c r="AG22" s="1932"/>
    </row>
    <row r="23" spans="2:42" ht="13.5" customHeight="1">
      <c r="B23" s="1933"/>
      <c r="C23" s="1933"/>
      <c r="D23" s="1933"/>
      <c r="E23" s="1933"/>
      <c r="F23" s="1933"/>
      <c r="G23" s="1933"/>
      <c r="H23" s="1933"/>
      <c r="I23" s="1933"/>
      <c r="J23" s="1933"/>
      <c r="K23" s="1933"/>
      <c r="L23" s="1933"/>
      <c r="M23" s="1933"/>
      <c r="N23" s="1933"/>
      <c r="O23" s="1933"/>
      <c r="P23" s="1933"/>
      <c r="Q23" s="1933"/>
      <c r="R23" s="1933"/>
      <c r="S23" s="1933"/>
      <c r="T23" s="1933"/>
      <c r="U23" s="1933"/>
      <c r="V23" s="1933"/>
      <c r="W23" s="1933"/>
      <c r="X23" s="1933"/>
      <c r="Y23" s="1933"/>
      <c r="Z23" s="1933"/>
      <c r="AA23" s="1933"/>
      <c r="AB23" s="1933"/>
      <c r="AC23" s="1933"/>
      <c r="AD23" s="1933"/>
      <c r="AE23" s="1933"/>
      <c r="AF23" s="1933"/>
      <c r="AG23" s="1933"/>
    </row>
    <row r="24" spans="2:42" ht="13.5" customHeight="1">
      <c r="B24" s="1965" t="s">
        <v>805</v>
      </c>
      <c r="C24" s="1965"/>
      <c r="D24" s="1965"/>
      <c r="E24" s="1965"/>
      <c r="F24" s="1965"/>
      <c r="G24" s="1965"/>
      <c r="H24" s="1965"/>
      <c r="I24" s="1965"/>
      <c r="J24" s="1965"/>
      <c r="K24" s="1965"/>
      <c r="L24" s="1965"/>
      <c r="M24" s="1965"/>
      <c r="N24" s="1965"/>
      <c r="O24" s="1965"/>
      <c r="P24" s="1965"/>
      <c r="Q24" s="1965"/>
      <c r="R24" s="1965"/>
      <c r="S24" s="1965"/>
      <c r="T24" s="1965"/>
      <c r="U24" s="1965"/>
      <c r="V24" s="1965"/>
      <c r="W24" s="1965"/>
      <c r="X24" s="1965"/>
      <c r="Y24" s="1965"/>
      <c r="Z24" s="1965"/>
      <c r="AA24" s="1965"/>
      <c r="AB24" s="1965"/>
      <c r="AC24" s="1965"/>
      <c r="AD24" s="1965"/>
      <c r="AE24" s="1965"/>
      <c r="AF24" s="1965"/>
      <c r="AG24" s="1965"/>
    </row>
    <row r="25" spans="2:42" ht="15" customHeight="1">
      <c r="B25" s="533"/>
      <c r="C25" s="533"/>
      <c r="D25" s="533"/>
      <c r="E25" s="533"/>
      <c r="F25" s="533"/>
      <c r="G25" s="534"/>
      <c r="H25" s="534"/>
      <c r="I25" s="534"/>
      <c r="J25" s="534"/>
      <c r="K25" s="534"/>
      <c r="L25" s="534"/>
      <c r="M25" s="534"/>
      <c r="N25" s="533"/>
      <c r="O25" s="533"/>
      <c r="P25" s="533"/>
      <c r="Q25" s="533"/>
      <c r="R25" s="533"/>
      <c r="S25" s="533"/>
      <c r="T25" s="533"/>
      <c r="U25" s="533"/>
      <c r="V25" s="533"/>
      <c r="W25" s="533"/>
      <c r="X25" s="533"/>
      <c r="Y25" s="533"/>
      <c r="Z25" s="533"/>
      <c r="AA25" s="533"/>
      <c r="AB25" s="533"/>
      <c r="AC25" s="533"/>
      <c r="AD25" s="533"/>
      <c r="AE25" s="533"/>
      <c r="AF25" s="533"/>
      <c r="AG25" s="533"/>
    </row>
    <row r="26" spans="2:42" ht="21" customHeight="1">
      <c r="B26" s="1934" t="s">
        <v>843</v>
      </c>
      <c r="C26" s="1934"/>
      <c r="D26" s="1934"/>
      <c r="E26" s="1934"/>
      <c r="F26" s="1934"/>
      <c r="G26" s="1934"/>
      <c r="H26" s="1934"/>
      <c r="I26" s="1934"/>
      <c r="J26" s="1934"/>
      <c r="K26" s="1934"/>
      <c r="L26" s="1934"/>
      <c r="M26" s="1934"/>
      <c r="N26" s="1934"/>
      <c r="O26" s="1934"/>
      <c r="P26" s="1934"/>
      <c r="Q26" s="1934"/>
      <c r="R26" s="1934"/>
      <c r="S26" s="1934"/>
      <c r="T26" s="1934"/>
      <c r="U26" s="1934"/>
      <c r="V26" s="1934"/>
      <c r="W26" s="1934"/>
      <c r="X26" s="1934"/>
      <c r="Y26" s="1934"/>
      <c r="Z26" s="1934"/>
      <c r="AA26" s="1934"/>
      <c r="AB26" s="1934"/>
      <c r="AC26" s="1934"/>
      <c r="AD26" s="1934"/>
      <c r="AE26" s="1934"/>
      <c r="AF26" s="1934"/>
      <c r="AG26" s="1934"/>
    </row>
    <row r="27" spans="2:42" ht="21" customHeight="1">
      <c r="B27" s="1934"/>
      <c r="C27" s="1934"/>
      <c r="D27" s="1934"/>
      <c r="E27" s="1934"/>
      <c r="F27" s="1934"/>
      <c r="G27" s="1934"/>
      <c r="H27" s="1934"/>
      <c r="I27" s="1934"/>
      <c r="J27" s="1934"/>
      <c r="K27" s="1934"/>
      <c r="L27" s="1934"/>
      <c r="M27" s="1934"/>
      <c r="N27" s="1934"/>
      <c r="O27" s="1934"/>
      <c r="P27" s="1934"/>
      <c r="Q27" s="1934"/>
      <c r="R27" s="1934"/>
      <c r="S27" s="1934"/>
      <c r="T27" s="1934"/>
      <c r="U27" s="1934"/>
      <c r="V27" s="1934"/>
      <c r="W27" s="1934"/>
      <c r="X27" s="1934"/>
      <c r="Y27" s="1934"/>
      <c r="Z27" s="1934"/>
      <c r="AA27" s="1934"/>
      <c r="AB27" s="1934"/>
      <c r="AC27" s="1934"/>
      <c r="AD27" s="1934"/>
      <c r="AE27" s="1934"/>
      <c r="AF27" s="1934"/>
      <c r="AG27" s="1934"/>
    </row>
    <row r="28" spans="2:42" ht="21" customHeight="1">
      <c r="B28" s="1934"/>
      <c r="C28" s="1934"/>
      <c r="D28" s="1934"/>
      <c r="E28" s="1934"/>
      <c r="F28" s="1934"/>
      <c r="G28" s="1934"/>
      <c r="H28" s="1934"/>
      <c r="I28" s="1934"/>
      <c r="J28" s="1934"/>
      <c r="K28" s="1934"/>
      <c r="L28" s="1934"/>
      <c r="M28" s="1934"/>
      <c r="N28" s="1934"/>
      <c r="O28" s="1934"/>
      <c r="P28" s="1934"/>
      <c r="Q28" s="1934"/>
      <c r="R28" s="1934"/>
      <c r="S28" s="1934"/>
      <c r="T28" s="1934"/>
      <c r="U28" s="1934"/>
      <c r="V28" s="1934"/>
      <c r="W28" s="1934"/>
      <c r="X28" s="1934"/>
      <c r="Y28" s="1934"/>
      <c r="Z28" s="1934"/>
      <c r="AA28" s="1934"/>
      <c r="AB28" s="1934"/>
      <c r="AC28" s="1934"/>
      <c r="AD28" s="1934"/>
      <c r="AE28" s="1934"/>
      <c r="AF28" s="1934"/>
      <c r="AG28" s="1934"/>
    </row>
    <row r="29" spans="2:42" ht="21" customHeight="1">
      <c r="B29" s="1934"/>
      <c r="C29" s="1934"/>
      <c r="D29" s="1934"/>
      <c r="E29" s="1934"/>
      <c r="F29" s="1934"/>
      <c r="G29" s="1934"/>
      <c r="H29" s="1934"/>
      <c r="I29" s="1934"/>
      <c r="J29" s="1934"/>
      <c r="K29" s="1934"/>
      <c r="L29" s="1934"/>
      <c r="M29" s="1934"/>
      <c r="N29" s="1934"/>
      <c r="O29" s="1934"/>
      <c r="P29" s="1934"/>
      <c r="Q29" s="1934"/>
      <c r="R29" s="1934"/>
      <c r="S29" s="1934"/>
      <c r="T29" s="1934"/>
      <c r="U29" s="1934"/>
      <c r="V29" s="1934"/>
      <c r="W29" s="1934"/>
      <c r="X29" s="1934"/>
      <c r="Y29" s="1934"/>
      <c r="Z29" s="1934"/>
      <c r="AA29" s="1934"/>
      <c r="AB29" s="1934"/>
      <c r="AC29" s="1934"/>
      <c r="AD29" s="1934"/>
      <c r="AE29" s="1934"/>
      <c r="AF29" s="1934"/>
      <c r="AG29" s="1934"/>
    </row>
    <row r="30" spans="2:42" ht="21" customHeight="1">
      <c r="B30" s="1934"/>
      <c r="C30" s="1934"/>
      <c r="D30" s="1934"/>
      <c r="E30" s="1934"/>
      <c r="F30" s="1934"/>
      <c r="G30" s="1934"/>
      <c r="H30" s="1934"/>
      <c r="I30" s="1934"/>
      <c r="J30" s="1934"/>
      <c r="K30" s="1934"/>
      <c r="L30" s="1934"/>
      <c r="M30" s="1934"/>
      <c r="N30" s="1934"/>
      <c r="O30" s="1934"/>
      <c r="P30" s="1934"/>
      <c r="Q30" s="1934"/>
      <c r="R30" s="1934"/>
      <c r="S30" s="1934"/>
      <c r="T30" s="1934"/>
      <c r="U30" s="1934"/>
      <c r="V30" s="1934"/>
      <c r="W30" s="1934"/>
      <c r="X30" s="1934"/>
      <c r="Y30" s="1934"/>
      <c r="Z30" s="1934"/>
      <c r="AA30" s="1934"/>
      <c r="AB30" s="1934"/>
      <c r="AC30" s="1934"/>
      <c r="AD30" s="1934"/>
      <c r="AE30" s="1934"/>
      <c r="AF30" s="1934"/>
      <c r="AG30" s="1934"/>
    </row>
    <row r="31" spans="2:42" ht="21" customHeight="1">
      <c r="B31" s="1934"/>
      <c r="C31" s="1934"/>
      <c r="D31" s="1934"/>
      <c r="E31" s="1934"/>
      <c r="F31" s="1934"/>
      <c r="G31" s="1934"/>
      <c r="H31" s="1934"/>
      <c r="I31" s="1934"/>
      <c r="J31" s="1934"/>
      <c r="K31" s="1934"/>
      <c r="L31" s="1934"/>
      <c r="M31" s="1934"/>
      <c r="N31" s="1934"/>
      <c r="O31" s="1934"/>
      <c r="P31" s="1934"/>
      <c r="Q31" s="1934"/>
      <c r="R31" s="1934"/>
      <c r="S31" s="1934"/>
      <c r="T31" s="1934"/>
      <c r="U31" s="1934"/>
      <c r="V31" s="1934"/>
      <c r="W31" s="1934"/>
      <c r="X31" s="1934"/>
      <c r="Y31" s="1934"/>
      <c r="Z31" s="1934"/>
      <c r="AA31" s="1934"/>
      <c r="AB31" s="1934"/>
      <c r="AC31" s="1934"/>
      <c r="AD31" s="1934"/>
      <c r="AE31" s="1934"/>
      <c r="AF31" s="1934"/>
      <c r="AG31" s="1934"/>
    </row>
    <row r="32" spans="2:42" ht="21" customHeight="1">
      <c r="B32" s="1934"/>
      <c r="C32" s="1934"/>
      <c r="D32" s="1934"/>
      <c r="E32" s="1934"/>
      <c r="F32" s="1934"/>
      <c r="G32" s="1934"/>
      <c r="H32" s="1934"/>
      <c r="I32" s="1934"/>
      <c r="J32" s="1934"/>
      <c r="K32" s="1934"/>
      <c r="L32" s="1934"/>
      <c r="M32" s="1934"/>
      <c r="N32" s="1934"/>
      <c r="O32" s="1934"/>
      <c r="P32" s="1934"/>
      <c r="Q32" s="1934"/>
      <c r="R32" s="1934"/>
      <c r="S32" s="1934"/>
      <c r="T32" s="1934"/>
      <c r="U32" s="1934"/>
      <c r="V32" s="1934"/>
      <c r="W32" s="1934"/>
      <c r="X32" s="1934"/>
      <c r="Y32" s="1934"/>
      <c r="Z32" s="1934"/>
      <c r="AA32" s="1934"/>
      <c r="AB32" s="1934"/>
      <c r="AC32" s="1934"/>
      <c r="AD32" s="1934"/>
      <c r="AE32" s="1934"/>
      <c r="AF32" s="1934"/>
      <c r="AG32" s="1934"/>
    </row>
    <row r="33" spans="2:47" ht="21" customHeight="1">
      <c r="B33" s="1934"/>
      <c r="C33" s="1934"/>
      <c r="D33" s="1934"/>
      <c r="E33" s="1934"/>
      <c r="F33" s="1934"/>
      <c r="G33" s="1934"/>
      <c r="H33" s="1934"/>
      <c r="I33" s="1934"/>
      <c r="J33" s="1934"/>
      <c r="K33" s="1934"/>
      <c r="L33" s="1934"/>
      <c r="M33" s="1934"/>
      <c r="N33" s="1934"/>
      <c r="O33" s="1934"/>
      <c r="P33" s="1934"/>
      <c r="Q33" s="1934"/>
      <c r="R33" s="1934"/>
      <c r="S33" s="1934"/>
      <c r="T33" s="1934"/>
      <c r="U33" s="1934"/>
      <c r="V33" s="1934"/>
      <c r="W33" s="1934"/>
      <c r="X33" s="1934"/>
      <c r="Y33" s="1934"/>
      <c r="Z33" s="1934"/>
      <c r="AA33" s="1934"/>
      <c r="AB33" s="1934"/>
      <c r="AC33" s="1934"/>
      <c r="AD33" s="1934"/>
      <c r="AE33" s="1934"/>
      <c r="AF33" s="1934"/>
      <c r="AG33" s="1934"/>
    </row>
    <row r="34" spans="2:47" ht="16.5" customHeight="1">
      <c r="B34" s="1934"/>
      <c r="C34" s="1934"/>
      <c r="D34" s="1934"/>
      <c r="E34" s="1934"/>
      <c r="F34" s="1934"/>
      <c r="G34" s="1934"/>
      <c r="H34" s="1934"/>
      <c r="I34" s="1934"/>
      <c r="J34" s="1934"/>
      <c r="K34" s="1934"/>
      <c r="L34" s="1934"/>
      <c r="M34" s="1934"/>
      <c r="N34" s="1934"/>
      <c r="O34" s="1934"/>
      <c r="P34" s="1934"/>
      <c r="Q34" s="1934"/>
      <c r="R34" s="1934"/>
      <c r="S34" s="1934"/>
      <c r="T34" s="1934"/>
      <c r="U34" s="1934"/>
      <c r="V34" s="1934"/>
      <c r="W34" s="1934"/>
      <c r="X34" s="1934"/>
      <c r="Y34" s="1934"/>
      <c r="Z34" s="1934"/>
      <c r="AA34" s="1934"/>
      <c r="AB34" s="1934"/>
      <c r="AC34" s="1934"/>
      <c r="AD34" s="1934"/>
      <c r="AE34" s="1934"/>
      <c r="AF34" s="1934"/>
      <c r="AG34" s="1934"/>
    </row>
    <row r="35" spans="2:47" ht="21" customHeight="1"/>
    <row r="36" spans="2:47" ht="21" customHeight="1"/>
    <row r="37" spans="2:47" ht="21" customHeight="1"/>
    <row r="38" spans="2:47" ht="21" customHeight="1"/>
    <row r="39" spans="2:47" ht="21" customHeight="1"/>
    <row r="40" spans="2:47" ht="21" customHeight="1">
      <c r="AQ40" s="535" t="s">
        <v>606</v>
      </c>
      <c r="AS40" s="535" t="s">
        <v>607</v>
      </c>
      <c r="AU40" s="535" t="s">
        <v>607</v>
      </c>
    </row>
    <row r="41" spans="2:47" ht="21" customHeight="1">
      <c r="AQ41" s="535" t="s">
        <v>193</v>
      </c>
      <c r="AU41" s="535" t="s">
        <v>608</v>
      </c>
    </row>
    <row r="42" spans="2:47" ht="21" customHeight="1">
      <c r="AU42" s="535" t="s">
        <v>609</v>
      </c>
    </row>
    <row r="43" spans="2:47" ht="21" customHeight="1"/>
    <row r="44" spans="2:47" ht="21" customHeight="1"/>
    <row r="45" spans="2:47" ht="21" customHeight="1"/>
    <row r="46" spans="2:47" ht="21" customHeight="1"/>
    <row r="47" spans="2:47" ht="21" customHeight="1"/>
    <row r="48" spans="2:4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sheetData>
  <sheetProtection algorithmName="SHA-512" hashValue="akeE9Xr04mQlI50qDuOTQMdF6XAuMtXnKAo1mdb6yjPJXYyQJSko3lgK8V6hgJKXpTMAV8lJpa8T5Sthhz3dVg==" saltValue="whSiC8QeoXWDOPr04I37FA==" spinCount="100000" sheet="1" objects="1" scenarios="1"/>
  <mergeCells count="61">
    <mergeCell ref="B24:AG24"/>
    <mergeCell ref="B22:AG23"/>
    <mergeCell ref="B26:AG34"/>
    <mergeCell ref="N6:W7"/>
    <mergeCell ref="X6:AG7"/>
    <mergeCell ref="N8:W8"/>
    <mergeCell ref="X8:AG8"/>
    <mergeCell ref="N9:W9"/>
    <mergeCell ref="X9:AG9"/>
    <mergeCell ref="N10:W10"/>
    <mergeCell ref="B19:I20"/>
    <mergeCell ref="J19:Q20"/>
    <mergeCell ref="R19:AG19"/>
    <mergeCell ref="R20:AG20"/>
    <mergeCell ref="B21:I21"/>
    <mergeCell ref="J21:Q21"/>
    <mergeCell ref="R21:AG21"/>
    <mergeCell ref="B17:F17"/>
    <mergeCell ref="G17:M17"/>
    <mergeCell ref="N17:W17"/>
    <mergeCell ref="X17:AG17"/>
    <mergeCell ref="B16:F16"/>
    <mergeCell ref="G16:M16"/>
    <mergeCell ref="N16:W16"/>
    <mergeCell ref="X16:AG16"/>
    <mergeCell ref="B15:F15"/>
    <mergeCell ref="G15:M15"/>
    <mergeCell ref="N15:W15"/>
    <mergeCell ref="X15:AG15"/>
    <mergeCell ref="B14:F14"/>
    <mergeCell ref="G14:M14"/>
    <mergeCell ref="N14:W14"/>
    <mergeCell ref="X14:AG14"/>
    <mergeCell ref="B13:F13"/>
    <mergeCell ref="G13:M13"/>
    <mergeCell ref="N13:W13"/>
    <mergeCell ref="X13:AG13"/>
    <mergeCell ref="B12:F12"/>
    <mergeCell ref="G12:M12"/>
    <mergeCell ref="N12:W12"/>
    <mergeCell ref="X12:AG12"/>
    <mergeCell ref="B11:F11"/>
    <mergeCell ref="G11:M11"/>
    <mergeCell ref="N11:W11"/>
    <mergeCell ref="X11:AG11"/>
    <mergeCell ref="B10:F10"/>
    <mergeCell ref="G10:M10"/>
    <mergeCell ref="X10:AG10"/>
    <mergeCell ref="B9:F9"/>
    <mergeCell ref="G9:M9"/>
    <mergeCell ref="AK7:AM7"/>
    <mergeCell ref="AN7:AP7"/>
    <mergeCell ref="B8:F8"/>
    <mergeCell ref="G8:M8"/>
    <mergeCell ref="B6:F7"/>
    <mergeCell ref="G6:M7"/>
    <mergeCell ref="B1:H1"/>
    <mergeCell ref="B2:AG2"/>
    <mergeCell ref="B3:AG3"/>
    <mergeCell ref="B5:M5"/>
    <mergeCell ref="N5:AG5"/>
  </mergeCells>
  <phoneticPr fontId="3"/>
  <dataValidations count="3">
    <dataValidation type="list" allowBlank="1" showInputMessage="1" showErrorMessage="1" sqref="WVV983043:WWJ983054 JJ8:JX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N9:N17 X9:X17 N8:AG8">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JY8:KC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formula1>$AU$40:$AU$42</formula1>
    </dataValidation>
  </dataValidations>
  <printOptions horizontalCentered="1"/>
  <pageMargins left="0.70866141732283472" right="0.70866141732283472" top="0.74803149606299213" bottom="0.74803149606299213" header="0.31496062992125984" footer="0.31496062992125984"/>
  <pageSetup paperSize="9" scale="9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I26"/>
  <sheetViews>
    <sheetView showGridLines="0" view="pageBreakPreview" zoomScale="94" zoomScaleNormal="100" zoomScaleSheetLayoutView="94" workbookViewId="0">
      <selection activeCell="C5" sqref="C5:H5"/>
    </sheetView>
  </sheetViews>
  <sheetFormatPr defaultRowHeight="13.2"/>
  <cols>
    <col min="1" max="1" width="3.3984375" style="575" customWidth="1"/>
    <col min="2" max="2" width="18.19921875" style="575" customWidth="1"/>
    <col min="3" max="3" width="3.5" style="575" bestFit="1" customWidth="1"/>
    <col min="4" max="7" width="14.69921875" style="575" customWidth="1"/>
    <col min="8" max="8" width="3.3984375" style="575" customWidth="1"/>
    <col min="9" max="9" width="2.19921875" style="575" customWidth="1"/>
    <col min="10" max="256" width="8.69921875" style="575"/>
    <col min="257" max="257" width="3.3984375" style="575" customWidth="1"/>
    <col min="258" max="258" width="18.19921875" style="575" customWidth="1"/>
    <col min="259" max="259" width="3.5" style="575" bestFit="1" customWidth="1"/>
    <col min="260" max="263" width="14.69921875" style="575" customWidth="1"/>
    <col min="264" max="264" width="3.3984375" style="575" customWidth="1"/>
    <col min="265" max="265" width="2.19921875" style="575" customWidth="1"/>
    <col min="266" max="512" width="8.69921875" style="575"/>
    <col min="513" max="513" width="3.3984375" style="575" customWidth="1"/>
    <col min="514" max="514" width="18.19921875" style="575" customWidth="1"/>
    <col min="515" max="515" width="3.5" style="575" bestFit="1" customWidth="1"/>
    <col min="516" max="519" width="14.69921875" style="575" customWidth="1"/>
    <col min="520" max="520" width="3.3984375" style="575" customWidth="1"/>
    <col min="521" max="521" width="2.19921875" style="575" customWidth="1"/>
    <col min="522" max="768" width="8.69921875" style="575"/>
    <col min="769" max="769" width="3.3984375" style="575" customWidth="1"/>
    <col min="770" max="770" width="18.19921875" style="575" customWidth="1"/>
    <col min="771" max="771" width="3.5" style="575" bestFit="1" customWidth="1"/>
    <col min="772" max="775" width="14.69921875" style="575" customWidth="1"/>
    <col min="776" max="776" width="3.3984375" style="575" customWidth="1"/>
    <col min="777" max="777" width="2.19921875" style="575" customWidth="1"/>
    <col min="778" max="1024" width="8.69921875" style="575"/>
    <col min="1025" max="1025" width="3.3984375" style="575" customWidth="1"/>
    <col min="1026" max="1026" width="18.19921875" style="575" customWidth="1"/>
    <col min="1027" max="1027" width="3.5" style="575" bestFit="1" customWidth="1"/>
    <col min="1028" max="1031" width="14.69921875" style="575" customWidth="1"/>
    <col min="1032" max="1032" width="3.3984375" style="575" customWidth="1"/>
    <col min="1033" max="1033" width="2.19921875" style="575" customWidth="1"/>
    <col min="1034" max="1280" width="8.69921875" style="575"/>
    <col min="1281" max="1281" width="3.3984375" style="575" customWidth="1"/>
    <col min="1282" max="1282" width="18.19921875" style="575" customWidth="1"/>
    <col min="1283" max="1283" width="3.5" style="575" bestFit="1" customWidth="1"/>
    <col min="1284" max="1287" width="14.69921875" style="575" customWidth="1"/>
    <col min="1288" max="1288" width="3.3984375" style="575" customWidth="1"/>
    <col min="1289" max="1289" width="2.19921875" style="575" customWidth="1"/>
    <col min="1290" max="1536" width="8.69921875" style="575"/>
    <col min="1537" max="1537" width="3.3984375" style="575" customWidth="1"/>
    <col min="1538" max="1538" width="18.19921875" style="575" customWidth="1"/>
    <col min="1539" max="1539" width="3.5" style="575" bestFit="1" customWidth="1"/>
    <col min="1540" max="1543" width="14.69921875" style="575" customWidth="1"/>
    <col min="1544" max="1544" width="3.3984375" style="575" customWidth="1"/>
    <col min="1545" max="1545" width="2.19921875" style="575" customWidth="1"/>
    <col min="1546" max="1792" width="8.69921875" style="575"/>
    <col min="1793" max="1793" width="3.3984375" style="575" customWidth="1"/>
    <col min="1794" max="1794" width="18.19921875" style="575" customWidth="1"/>
    <col min="1795" max="1795" width="3.5" style="575" bestFit="1" customWidth="1"/>
    <col min="1796" max="1799" width="14.69921875" style="575" customWidth="1"/>
    <col min="1800" max="1800" width="3.3984375" style="575" customWidth="1"/>
    <col min="1801" max="1801" width="2.19921875" style="575" customWidth="1"/>
    <col min="1802" max="2048" width="8.69921875" style="575"/>
    <col min="2049" max="2049" width="3.3984375" style="575" customWidth="1"/>
    <col min="2050" max="2050" width="18.19921875" style="575" customWidth="1"/>
    <col min="2051" max="2051" width="3.5" style="575" bestFit="1" customWidth="1"/>
    <col min="2052" max="2055" width="14.69921875" style="575" customWidth="1"/>
    <col min="2056" max="2056" width="3.3984375" style="575" customWidth="1"/>
    <col min="2057" max="2057" width="2.19921875" style="575" customWidth="1"/>
    <col min="2058" max="2304" width="8.69921875" style="575"/>
    <col min="2305" max="2305" width="3.3984375" style="575" customWidth="1"/>
    <col min="2306" max="2306" width="18.19921875" style="575" customWidth="1"/>
    <col min="2307" max="2307" width="3.5" style="575" bestFit="1" customWidth="1"/>
    <col min="2308" max="2311" width="14.69921875" style="575" customWidth="1"/>
    <col min="2312" max="2312" width="3.3984375" style="575" customWidth="1"/>
    <col min="2313" max="2313" width="2.19921875" style="575" customWidth="1"/>
    <col min="2314" max="2560" width="8.69921875" style="575"/>
    <col min="2561" max="2561" width="3.3984375" style="575" customWidth="1"/>
    <col min="2562" max="2562" width="18.19921875" style="575" customWidth="1"/>
    <col min="2563" max="2563" width="3.5" style="575" bestFit="1" customWidth="1"/>
    <col min="2564" max="2567" width="14.69921875" style="575" customWidth="1"/>
    <col min="2568" max="2568" width="3.3984375" style="575" customWidth="1"/>
    <col min="2569" max="2569" width="2.19921875" style="575" customWidth="1"/>
    <col min="2570" max="2816" width="8.69921875" style="575"/>
    <col min="2817" max="2817" width="3.3984375" style="575" customWidth="1"/>
    <col min="2818" max="2818" width="18.19921875" style="575" customWidth="1"/>
    <col min="2819" max="2819" width="3.5" style="575" bestFit="1" customWidth="1"/>
    <col min="2820" max="2823" width="14.69921875" style="575" customWidth="1"/>
    <col min="2824" max="2824" width="3.3984375" style="575" customWidth="1"/>
    <col min="2825" max="2825" width="2.19921875" style="575" customWidth="1"/>
    <col min="2826" max="3072" width="8.69921875" style="575"/>
    <col min="3073" max="3073" width="3.3984375" style="575" customWidth="1"/>
    <col min="3074" max="3074" width="18.19921875" style="575" customWidth="1"/>
    <col min="3075" max="3075" width="3.5" style="575" bestFit="1" customWidth="1"/>
    <col min="3076" max="3079" width="14.69921875" style="575" customWidth="1"/>
    <col min="3080" max="3080" width="3.3984375" style="575" customWidth="1"/>
    <col min="3081" max="3081" width="2.19921875" style="575" customWidth="1"/>
    <col min="3082" max="3328" width="8.69921875" style="575"/>
    <col min="3329" max="3329" width="3.3984375" style="575" customWidth="1"/>
    <col min="3330" max="3330" width="18.19921875" style="575" customWidth="1"/>
    <col min="3331" max="3331" width="3.5" style="575" bestFit="1" customWidth="1"/>
    <col min="3332" max="3335" width="14.69921875" style="575" customWidth="1"/>
    <col min="3336" max="3336" width="3.3984375" style="575" customWidth="1"/>
    <col min="3337" max="3337" width="2.19921875" style="575" customWidth="1"/>
    <col min="3338" max="3584" width="8.69921875" style="575"/>
    <col min="3585" max="3585" width="3.3984375" style="575" customWidth="1"/>
    <col min="3586" max="3586" width="18.19921875" style="575" customWidth="1"/>
    <col min="3587" max="3587" width="3.5" style="575" bestFit="1" customWidth="1"/>
    <col min="3588" max="3591" width="14.69921875" style="575" customWidth="1"/>
    <col min="3592" max="3592" width="3.3984375" style="575" customWidth="1"/>
    <col min="3593" max="3593" width="2.19921875" style="575" customWidth="1"/>
    <col min="3594" max="3840" width="8.69921875" style="575"/>
    <col min="3841" max="3841" width="3.3984375" style="575" customWidth="1"/>
    <col min="3842" max="3842" width="18.19921875" style="575" customWidth="1"/>
    <col min="3843" max="3843" width="3.5" style="575" bestFit="1" customWidth="1"/>
    <col min="3844" max="3847" width="14.69921875" style="575" customWidth="1"/>
    <col min="3848" max="3848" width="3.3984375" style="575" customWidth="1"/>
    <col min="3849" max="3849" width="2.19921875" style="575" customWidth="1"/>
    <col min="3850" max="4096" width="8.69921875" style="575"/>
    <col min="4097" max="4097" width="3.3984375" style="575" customWidth="1"/>
    <col min="4098" max="4098" width="18.19921875" style="575" customWidth="1"/>
    <col min="4099" max="4099" width="3.5" style="575" bestFit="1" customWidth="1"/>
    <col min="4100" max="4103" width="14.69921875" style="575" customWidth="1"/>
    <col min="4104" max="4104" width="3.3984375" style="575" customWidth="1"/>
    <col min="4105" max="4105" width="2.19921875" style="575" customWidth="1"/>
    <col min="4106" max="4352" width="8.69921875" style="575"/>
    <col min="4353" max="4353" width="3.3984375" style="575" customWidth="1"/>
    <col min="4354" max="4354" width="18.19921875" style="575" customWidth="1"/>
    <col min="4355" max="4355" width="3.5" style="575" bestFit="1" customWidth="1"/>
    <col min="4356" max="4359" width="14.69921875" style="575" customWidth="1"/>
    <col min="4360" max="4360" width="3.3984375" style="575" customWidth="1"/>
    <col min="4361" max="4361" width="2.19921875" style="575" customWidth="1"/>
    <col min="4362" max="4608" width="8.69921875" style="575"/>
    <col min="4609" max="4609" width="3.3984375" style="575" customWidth="1"/>
    <col min="4610" max="4610" width="18.19921875" style="575" customWidth="1"/>
    <col min="4611" max="4611" width="3.5" style="575" bestFit="1" customWidth="1"/>
    <col min="4612" max="4615" width="14.69921875" style="575" customWidth="1"/>
    <col min="4616" max="4616" width="3.3984375" style="575" customWidth="1"/>
    <col min="4617" max="4617" width="2.19921875" style="575" customWidth="1"/>
    <col min="4618" max="4864" width="8.69921875" style="575"/>
    <col min="4865" max="4865" width="3.3984375" style="575" customWidth="1"/>
    <col min="4866" max="4866" width="18.19921875" style="575" customWidth="1"/>
    <col min="4867" max="4867" width="3.5" style="575" bestFit="1" customWidth="1"/>
    <col min="4868" max="4871" width="14.69921875" style="575" customWidth="1"/>
    <col min="4872" max="4872" width="3.3984375" style="575" customWidth="1"/>
    <col min="4873" max="4873" width="2.19921875" style="575" customWidth="1"/>
    <col min="4874" max="5120" width="8.69921875" style="575"/>
    <col min="5121" max="5121" width="3.3984375" style="575" customWidth="1"/>
    <col min="5122" max="5122" width="18.19921875" style="575" customWidth="1"/>
    <col min="5123" max="5123" width="3.5" style="575" bestFit="1" customWidth="1"/>
    <col min="5124" max="5127" width="14.69921875" style="575" customWidth="1"/>
    <col min="5128" max="5128" width="3.3984375" style="575" customWidth="1"/>
    <col min="5129" max="5129" width="2.19921875" style="575" customWidth="1"/>
    <col min="5130" max="5376" width="8.69921875" style="575"/>
    <col min="5377" max="5377" width="3.3984375" style="575" customWidth="1"/>
    <col min="5378" max="5378" width="18.19921875" style="575" customWidth="1"/>
    <col min="5379" max="5379" width="3.5" style="575" bestFit="1" customWidth="1"/>
    <col min="5380" max="5383" width="14.69921875" style="575" customWidth="1"/>
    <col min="5384" max="5384" width="3.3984375" style="575" customWidth="1"/>
    <col min="5385" max="5385" width="2.19921875" style="575" customWidth="1"/>
    <col min="5386" max="5632" width="8.69921875" style="575"/>
    <col min="5633" max="5633" width="3.3984375" style="575" customWidth="1"/>
    <col min="5634" max="5634" width="18.19921875" style="575" customWidth="1"/>
    <col min="5635" max="5635" width="3.5" style="575" bestFit="1" customWidth="1"/>
    <col min="5636" max="5639" width="14.69921875" style="575" customWidth="1"/>
    <col min="5640" max="5640" width="3.3984375" style="575" customWidth="1"/>
    <col min="5641" max="5641" width="2.19921875" style="575" customWidth="1"/>
    <col min="5642" max="5888" width="8.69921875" style="575"/>
    <col min="5889" max="5889" width="3.3984375" style="575" customWidth="1"/>
    <col min="5890" max="5890" width="18.19921875" style="575" customWidth="1"/>
    <col min="5891" max="5891" width="3.5" style="575" bestFit="1" customWidth="1"/>
    <col min="5892" max="5895" width="14.69921875" style="575" customWidth="1"/>
    <col min="5896" max="5896" width="3.3984375" style="575" customWidth="1"/>
    <col min="5897" max="5897" width="2.19921875" style="575" customWidth="1"/>
    <col min="5898" max="6144" width="8.69921875" style="575"/>
    <col min="6145" max="6145" width="3.3984375" style="575" customWidth="1"/>
    <col min="6146" max="6146" width="18.19921875" style="575" customWidth="1"/>
    <col min="6147" max="6147" width="3.5" style="575" bestFit="1" customWidth="1"/>
    <col min="6148" max="6151" width="14.69921875" style="575" customWidth="1"/>
    <col min="6152" max="6152" width="3.3984375" style="575" customWidth="1"/>
    <col min="6153" max="6153" width="2.19921875" style="575" customWidth="1"/>
    <col min="6154" max="6400" width="8.69921875" style="575"/>
    <col min="6401" max="6401" width="3.3984375" style="575" customWidth="1"/>
    <col min="6402" max="6402" width="18.19921875" style="575" customWidth="1"/>
    <col min="6403" max="6403" width="3.5" style="575" bestFit="1" customWidth="1"/>
    <col min="6404" max="6407" width="14.69921875" style="575" customWidth="1"/>
    <col min="6408" max="6408" width="3.3984375" style="575" customWidth="1"/>
    <col min="6409" max="6409" width="2.19921875" style="575" customWidth="1"/>
    <col min="6410" max="6656" width="8.69921875" style="575"/>
    <col min="6657" max="6657" width="3.3984375" style="575" customWidth="1"/>
    <col min="6658" max="6658" width="18.19921875" style="575" customWidth="1"/>
    <col min="6659" max="6659" width="3.5" style="575" bestFit="1" customWidth="1"/>
    <col min="6660" max="6663" width="14.69921875" style="575" customWidth="1"/>
    <col min="6664" max="6664" width="3.3984375" style="575" customWidth="1"/>
    <col min="6665" max="6665" width="2.19921875" style="575" customWidth="1"/>
    <col min="6666" max="6912" width="8.69921875" style="575"/>
    <col min="6913" max="6913" width="3.3984375" style="575" customWidth="1"/>
    <col min="6914" max="6914" width="18.19921875" style="575" customWidth="1"/>
    <col min="6915" max="6915" width="3.5" style="575" bestFit="1" customWidth="1"/>
    <col min="6916" max="6919" width="14.69921875" style="575" customWidth="1"/>
    <col min="6920" max="6920" width="3.3984375" style="575" customWidth="1"/>
    <col min="6921" max="6921" width="2.19921875" style="575" customWidth="1"/>
    <col min="6922" max="7168" width="8.69921875" style="575"/>
    <col min="7169" max="7169" width="3.3984375" style="575" customWidth="1"/>
    <col min="7170" max="7170" width="18.19921875" style="575" customWidth="1"/>
    <col min="7171" max="7171" width="3.5" style="575" bestFit="1" customWidth="1"/>
    <col min="7172" max="7175" width="14.69921875" style="575" customWidth="1"/>
    <col min="7176" max="7176" width="3.3984375" style="575" customWidth="1"/>
    <col min="7177" max="7177" width="2.19921875" style="575" customWidth="1"/>
    <col min="7178" max="7424" width="8.69921875" style="575"/>
    <col min="7425" max="7425" width="3.3984375" style="575" customWidth="1"/>
    <col min="7426" max="7426" width="18.19921875" style="575" customWidth="1"/>
    <col min="7427" max="7427" width="3.5" style="575" bestFit="1" customWidth="1"/>
    <col min="7428" max="7431" width="14.69921875" style="575" customWidth="1"/>
    <col min="7432" max="7432" width="3.3984375" style="575" customWidth="1"/>
    <col min="7433" max="7433" width="2.19921875" style="575" customWidth="1"/>
    <col min="7434" max="7680" width="8.69921875" style="575"/>
    <col min="7681" max="7681" width="3.3984375" style="575" customWidth="1"/>
    <col min="7682" max="7682" width="18.19921875" style="575" customWidth="1"/>
    <col min="7683" max="7683" width="3.5" style="575" bestFit="1" customWidth="1"/>
    <col min="7684" max="7687" width="14.69921875" style="575" customWidth="1"/>
    <col min="7688" max="7688" width="3.3984375" style="575" customWidth="1"/>
    <col min="7689" max="7689" width="2.19921875" style="575" customWidth="1"/>
    <col min="7690" max="7936" width="8.69921875" style="575"/>
    <col min="7937" max="7937" width="3.3984375" style="575" customWidth="1"/>
    <col min="7938" max="7938" width="18.19921875" style="575" customWidth="1"/>
    <col min="7939" max="7939" width="3.5" style="575" bestFit="1" customWidth="1"/>
    <col min="7940" max="7943" width="14.69921875" style="575" customWidth="1"/>
    <col min="7944" max="7944" width="3.3984375" style="575" customWidth="1"/>
    <col min="7945" max="7945" width="2.19921875" style="575" customWidth="1"/>
    <col min="7946" max="8192" width="8.69921875" style="575"/>
    <col min="8193" max="8193" width="3.3984375" style="575" customWidth="1"/>
    <col min="8194" max="8194" width="18.19921875" style="575" customWidth="1"/>
    <col min="8195" max="8195" width="3.5" style="575" bestFit="1" customWidth="1"/>
    <col min="8196" max="8199" width="14.69921875" style="575" customWidth="1"/>
    <col min="8200" max="8200" width="3.3984375" style="575" customWidth="1"/>
    <col min="8201" max="8201" width="2.19921875" style="575" customWidth="1"/>
    <col min="8202" max="8448" width="8.69921875" style="575"/>
    <col min="8449" max="8449" width="3.3984375" style="575" customWidth="1"/>
    <col min="8450" max="8450" width="18.19921875" style="575" customWidth="1"/>
    <col min="8451" max="8451" width="3.5" style="575" bestFit="1" customWidth="1"/>
    <col min="8452" max="8455" width="14.69921875" style="575" customWidth="1"/>
    <col min="8456" max="8456" width="3.3984375" style="575" customWidth="1"/>
    <col min="8457" max="8457" width="2.19921875" style="575" customWidth="1"/>
    <col min="8458" max="8704" width="8.69921875" style="575"/>
    <col min="8705" max="8705" width="3.3984375" style="575" customWidth="1"/>
    <col min="8706" max="8706" width="18.19921875" style="575" customWidth="1"/>
    <col min="8707" max="8707" width="3.5" style="575" bestFit="1" customWidth="1"/>
    <col min="8708" max="8711" width="14.69921875" style="575" customWidth="1"/>
    <col min="8712" max="8712" width="3.3984375" style="575" customWidth="1"/>
    <col min="8713" max="8713" width="2.19921875" style="575" customWidth="1"/>
    <col min="8714" max="8960" width="8.69921875" style="575"/>
    <col min="8961" max="8961" width="3.3984375" style="575" customWidth="1"/>
    <col min="8962" max="8962" width="18.19921875" style="575" customWidth="1"/>
    <col min="8963" max="8963" width="3.5" style="575" bestFit="1" customWidth="1"/>
    <col min="8964" max="8967" width="14.69921875" style="575" customWidth="1"/>
    <col min="8968" max="8968" width="3.3984375" style="575" customWidth="1"/>
    <col min="8969" max="8969" width="2.19921875" style="575" customWidth="1"/>
    <col min="8970" max="9216" width="8.69921875" style="575"/>
    <col min="9217" max="9217" width="3.3984375" style="575" customWidth="1"/>
    <col min="9218" max="9218" width="18.19921875" style="575" customWidth="1"/>
    <col min="9219" max="9219" width="3.5" style="575" bestFit="1" customWidth="1"/>
    <col min="9220" max="9223" width="14.69921875" style="575" customWidth="1"/>
    <col min="9224" max="9224" width="3.3984375" style="575" customWidth="1"/>
    <col min="9225" max="9225" width="2.19921875" style="575" customWidth="1"/>
    <col min="9226" max="9472" width="8.69921875" style="575"/>
    <col min="9473" max="9473" width="3.3984375" style="575" customWidth="1"/>
    <col min="9474" max="9474" width="18.19921875" style="575" customWidth="1"/>
    <col min="9475" max="9475" width="3.5" style="575" bestFit="1" customWidth="1"/>
    <col min="9476" max="9479" width="14.69921875" style="575" customWidth="1"/>
    <col min="9480" max="9480" width="3.3984375" style="575" customWidth="1"/>
    <col min="9481" max="9481" width="2.19921875" style="575" customWidth="1"/>
    <col min="9482" max="9728" width="8.69921875" style="575"/>
    <col min="9729" max="9729" width="3.3984375" style="575" customWidth="1"/>
    <col min="9730" max="9730" width="18.19921875" style="575" customWidth="1"/>
    <col min="9731" max="9731" width="3.5" style="575" bestFit="1" customWidth="1"/>
    <col min="9732" max="9735" width="14.69921875" style="575" customWidth="1"/>
    <col min="9736" max="9736" width="3.3984375" style="575" customWidth="1"/>
    <col min="9737" max="9737" width="2.19921875" style="575" customWidth="1"/>
    <col min="9738" max="9984" width="8.69921875" style="575"/>
    <col min="9985" max="9985" width="3.3984375" style="575" customWidth="1"/>
    <col min="9986" max="9986" width="18.19921875" style="575" customWidth="1"/>
    <col min="9987" max="9987" width="3.5" style="575" bestFit="1" customWidth="1"/>
    <col min="9988" max="9991" width="14.69921875" style="575" customWidth="1"/>
    <col min="9992" max="9992" width="3.3984375" style="575" customWidth="1"/>
    <col min="9993" max="9993" width="2.19921875" style="575" customWidth="1"/>
    <col min="9994" max="10240" width="8.69921875" style="575"/>
    <col min="10241" max="10241" width="3.3984375" style="575" customWidth="1"/>
    <col min="10242" max="10242" width="18.19921875" style="575" customWidth="1"/>
    <col min="10243" max="10243" width="3.5" style="575" bestFit="1" customWidth="1"/>
    <col min="10244" max="10247" width="14.69921875" style="575" customWidth="1"/>
    <col min="10248" max="10248" width="3.3984375" style="575" customWidth="1"/>
    <col min="10249" max="10249" width="2.19921875" style="575" customWidth="1"/>
    <col min="10250" max="10496" width="8.69921875" style="575"/>
    <col min="10497" max="10497" width="3.3984375" style="575" customWidth="1"/>
    <col min="10498" max="10498" width="18.19921875" style="575" customWidth="1"/>
    <col min="10499" max="10499" width="3.5" style="575" bestFit="1" customWidth="1"/>
    <col min="10500" max="10503" width="14.69921875" style="575" customWidth="1"/>
    <col min="10504" max="10504" width="3.3984375" style="575" customWidth="1"/>
    <col min="10505" max="10505" width="2.19921875" style="575" customWidth="1"/>
    <col min="10506" max="10752" width="8.69921875" style="575"/>
    <col min="10753" max="10753" width="3.3984375" style="575" customWidth="1"/>
    <col min="10754" max="10754" width="18.19921875" style="575" customWidth="1"/>
    <col min="10755" max="10755" width="3.5" style="575" bestFit="1" customWidth="1"/>
    <col min="10756" max="10759" width="14.69921875" style="575" customWidth="1"/>
    <col min="10760" max="10760" width="3.3984375" style="575" customWidth="1"/>
    <col min="10761" max="10761" width="2.19921875" style="575" customWidth="1"/>
    <col min="10762" max="11008" width="8.69921875" style="575"/>
    <col min="11009" max="11009" width="3.3984375" style="575" customWidth="1"/>
    <col min="11010" max="11010" width="18.19921875" style="575" customWidth="1"/>
    <col min="11011" max="11011" width="3.5" style="575" bestFit="1" customWidth="1"/>
    <col min="11012" max="11015" width="14.69921875" style="575" customWidth="1"/>
    <col min="11016" max="11016" width="3.3984375" style="575" customWidth="1"/>
    <col min="11017" max="11017" width="2.19921875" style="575" customWidth="1"/>
    <col min="11018" max="11264" width="8.69921875" style="575"/>
    <col min="11265" max="11265" width="3.3984375" style="575" customWidth="1"/>
    <col min="11266" max="11266" width="18.19921875" style="575" customWidth="1"/>
    <col min="11267" max="11267" width="3.5" style="575" bestFit="1" customWidth="1"/>
    <col min="11268" max="11271" width="14.69921875" style="575" customWidth="1"/>
    <col min="11272" max="11272" width="3.3984375" style="575" customWidth="1"/>
    <col min="11273" max="11273" width="2.19921875" style="575" customWidth="1"/>
    <col min="11274" max="11520" width="8.69921875" style="575"/>
    <col min="11521" max="11521" width="3.3984375" style="575" customWidth="1"/>
    <col min="11522" max="11522" width="18.19921875" style="575" customWidth="1"/>
    <col min="11523" max="11523" width="3.5" style="575" bestFit="1" customWidth="1"/>
    <col min="11524" max="11527" width="14.69921875" style="575" customWidth="1"/>
    <col min="11528" max="11528" width="3.3984375" style="575" customWidth="1"/>
    <col min="11529" max="11529" width="2.19921875" style="575" customWidth="1"/>
    <col min="11530" max="11776" width="8.69921875" style="575"/>
    <col min="11777" max="11777" width="3.3984375" style="575" customWidth="1"/>
    <col min="11778" max="11778" width="18.19921875" style="575" customWidth="1"/>
    <col min="11779" max="11779" width="3.5" style="575" bestFit="1" customWidth="1"/>
    <col min="11780" max="11783" width="14.69921875" style="575" customWidth="1"/>
    <col min="11784" max="11784" width="3.3984375" style="575" customWidth="1"/>
    <col min="11785" max="11785" width="2.19921875" style="575" customWidth="1"/>
    <col min="11786" max="12032" width="8.69921875" style="575"/>
    <col min="12033" max="12033" width="3.3984375" style="575" customWidth="1"/>
    <col min="12034" max="12034" width="18.19921875" style="575" customWidth="1"/>
    <col min="12035" max="12035" width="3.5" style="575" bestFit="1" customWidth="1"/>
    <col min="12036" max="12039" width="14.69921875" style="575" customWidth="1"/>
    <col min="12040" max="12040" width="3.3984375" style="575" customWidth="1"/>
    <col min="12041" max="12041" width="2.19921875" style="575" customWidth="1"/>
    <col min="12042" max="12288" width="8.69921875" style="575"/>
    <col min="12289" max="12289" width="3.3984375" style="575" customWidth="1"/>
    <col min="12290" max="12290" width="18.19921875" style="575" customWidth="1"/>
    <col min="12291" max="12291" width="3.5" style="575" bestFit="1" customWidth="1"/>
    <col min="12292" max="12295" width="14.69921875" style="575" customWidth="1"/>
    <col min="12296" max="12296" width="3.3984375" style="575" customWidth="1"/>
    <col min="12297" max="12297" width="2.19921875" style="575" customWidth="1"/>
    <col min="12298" max="12544" width="8.69921875" style="575"/>
    <col min="12545" max="12545" width="3.3984375" style="575" customWidth="1"/>
    <col min="12546" max="12546" width="18.19921875" style="575" customWidth="1"/>
    <col min="12547" max="12547" width="3.5" style="575" bestFit="1" customWidth="1"/>
    <col min="12548" max="12551" width="14.69921875" style="575" customWidth="1"/>
    <col min="12552" max="12552" width="3.3984375" style="575" customWidth="1"/>
    <col min="12553" max="12553" width="2.19921875" style="575" customWidth="1"/>
    <col min="12554" max="12800" width="8.69921875" style="575"/>
    <col min="12801" max="12801" width="3.3984375" style="575" customWidth="1"/>
    <col min="12802" max="12802" width="18.19921875" style="575" customWidth="1"/>
    <col min="12803" max="12803" width="3.5" style="575" bestFit="1" customWidth="1"/>
    <col min="12804" max="12807" width="14.69921875" style="575" customWidth="1"/>
    <col min="12808" max="12808" width="3.3984375" style="575" customWidth="1"/>
    <col min="12809" max="12809" width="2.19921875" style="575" customWidth="1"/>
    <col min="12810" max="13056" width="8.69921875" style="575"/>
    <col min="13057" max="13057" width="3.3984375" style="575" customWidth="1"/>
    <col min="13058" max="13058" width="18.19921875" style="575" customWidth="1"/>
    <col min="13059" max="13059" width="3.5" style="575" bestFit="1" customWidth="1"/>
    <col min="13060" max="13063" width="14.69921875" style="575" customWidth="1"/>
    <col min="13064" max="13064" width="3.3984375" style="575" customWidth="1"/>
    <col min="13065" max="13065" width="2.19921875" style="575" customWidth="1"/>
    <col min="13066" max="13312" width="8.69921875" style="575"/>
    <col min="13313" max="13313" width="3.3984375" style="575" customWidth="1"/>
    <col min="13314" max="13314" width="18.19921875" style="575" customWidth="1"/>
    <col min="13315" max="13315" width="3.5" style="575" bestFit="1" customWidth="1"/>
    <col min="13316" max="13319" width="14.69921875" style="575" customWidth="1"/>
    <col min="13320" max="13320" width="3.3984375" style="575" customWidth="1"/>
    <col min="13321" max="13321" width="2.19921875" style="575" customWidth="1"/>
    <col min="13322" max="13568" width="8.69921875" style="575"/>
    <col min="13569" max="13569" width="3.3984375" style="575" customWidth="1"/>
    <col min="13570" max="13570" width="18.19921875" style="575" customWidth="1"/>
    <col min="13571" max="13571" width="3.5" style="575" bestFit="1" customWidth="1"/>
    <col min="13572" max="13575" width="14.69921875" style="575" customWidth="1"/>
    <col min="13576" max="13576" width="3.3984375" style="575" customWidth="1"/>
    <col min="13577" max="13577" width="2.19921875" style="575" customWidth="1"/>
    <col min="13578" max="13824" width="8.69921875" style="575"/>
    <col min="13825" max="13825" width="3.3984375" style="575" customWidth="1"/>
    <col min="13826" max="13826" width="18.19921875" style="575" customWidth="1"/>
    <col min="13827" max="13827" width="3.5" style="575" bestFit="1" customWidth="1"/>
    <col min="13828" max="13831" width="14.69921875" style="575" customWidth="1"/>
    <col min="13832" max="13832" width="3.3984375" style="575" customWidth="1"/>
    <col min="13833" max="13833" width="2.19921875" style="575" customWidth="1"/>
    <col min="13834" max="14080" width="8.69921875" style="575"/>
    <col min="14081" max="14081" width="3.3984375" style="575" customWidth="1"/>
    <col min="14082" max="14082" width="18.19921875" style="575" customWidth="1"/>
    <col min="14083" max="14083" width="3.5" style="575" bestFit="1" customWidth="1"/>
    <col min="14084" max="14087" width="14.69921875" style="575" customWidth="1"/>
    <col min="14088" max="14088" width="3.3984375" style="575" customWidth="1"/>
    <col min="14089" max="14089" width="2.19921875" style="575" customWidth="1"/>
    <col min="14090" max="14336" width="8.69921875" style="575"/>
    <col min="14337" max="14337" width="3.3984375" style="575" customWidth="1"/>
    <col min="14338" max="14338" width="18.19921875" style="575" customWidth="1"/>
    <col min="14339" max="14339" width="3.5" style="575" bestFit="1" customWidth="1"/>
    <col min="14340" max="14343" width="14.69921875" style="575" customWidth="1"/>
    <col min="14344" max="14344" width="3.3984375" style="575" customWidth="1"/>
    <col min="14345" max="14345" width="2.19921875" style="575" customWidth="1"/>
    <col min="14346" max="14592" width="8.69921875" style="575"/>
    <col min="14593" max="14593" width="3.3984375" style="575" customWidth="1"/>
    <col min="14594" max="14594" width="18.19921875" style="575" customWidth="1"/>
    <col min="14595" max="14595" width="3.5" style="575" bestFit="1" customWidth="1"/>
    <col min="14596" max="14599" width="14.69921875" style="575" customWidth="1"/>
    <col min="14600" max="14600" width="3.3984375" style="575" customWidth="1"/>
    <col min="14601" max="14601" width="2.19921875" style="575" customWidth="1"/>
    <col min="14602" max="14848" width="8.69921875" style="575"/>
    <col min="14849" max="14849" width="3.3984375" style="575" customWidth="1"/>
    <col min="14850" max="14850" width="18.19921875" style="575" customWidth="1"/>
    <col min="14851" max="14851" width="3.5" style="575" bestFit="1" customWidth="1"/>
    <col min="14852" max="14855" width="14.69921875" style="575" customWidth="1"/>
    <col min="14856" max="14856" width="3.3984375" style="575" customWidth="1"/>
    <col min="14857" max="14857" width="2.19921875" style="575" customWidth="1"/>
    <col min="14858" max="15104" width="8.69921875" style="575"/>
    <col min="15105" max="15105" width="3.3984375" style="575" customWidth="1"/>
    <col min="15106" max="15106" width="18.19921875" style="575" customWidth="1"/>
    <col min="15107" max="15107" width="3.5" style="575" bestFit="1" customWidth="1"/>
    <col min="15108" max="15111" width="14.69921875" style="575" customWidth="1"/>
    <col min="15112" max="15112" width="3.3984375" style="575" customWidth="1"/>
    <col min="15113" max="15113" width="2.19921875" style="575" customWidth="1"/>
    <col min="15114" max="15360" width="8.69921875" style="575"/>
    <col min="15361" max="15361" width="3.3984375" style="575" customWidth="1"/>
    <col min="15362" max="15362" width="18.19921875" style="575" customWidth="1"/>
    <col min="15363" max="15363" width="3.5" style="575" bestFit="1" customWidth="1"/>
    <col min="15364" max="15367" width="14.69921875" style="575" customWidth="1"/>
    <col min="15368" max="15368" width="3.3984375" style="575" customWidth="1"/>
    <col min="15369" max="15369" width="2.19921875" style="575" customWidth="1"/>
    <col min="15370" max="15616" width="8.69921875" style="575"/>
    <col min="15617" max="15617" width="3.3984375" style="575" customWidth="1"/>
    <col min="15618" max="15618" width="18.19921875" style="575" customWidth="1"/>
    <col min="15619" max="15619" width="3.5" style="575" bestFit="1" customWidth="1"/>
    <col min="15620" max="15623" width="14.69921875" style="575" customWidth="1"/>
    <col min="15624" max="15624" width="3.3984375" style="575" customWidth="1"/>
    <col min="15625" max="15625" width="2.19921875" style="575" customWidth="1"/>
    <col min="15626" max="15872" width="8.69921875" style="575"/>
    <col min="15873" max="15873" width="3.3984375" style="575" customWidth="1"/>
    <col min="15874" max="15874" width="18.19921875" style="575" customWidth="1"/>
    <col min="15875" max="15875" width="3.5" style="575" bestFit="1" customWidth="1"/>
    <col min="15876" max="15879" width="14.69921875" style="575" customWidth="1"/>
    <col min="15880" max="15880" width="3.3984375" style="575" customWidth="1"/>
    <col min="15881" max="15881" width="2.19921875" style="575" customWidth="1"/>
    <col min="15882" max="16128" width="8.69921875" style="575"/>
    <col min="16129" max="16129" width="3.3984375" style="575" customWidth="1"/>
    <col min="16130" max="16130" width="18.19921875" style="575" customWidth="1"/>
    <col min="16131" max="16131" width="3.5" style="575" bestFit="1" customWidth="1"/>
    <col min="16132" max="16135" width="14.69921875" style="575" customWidth="1"/>
    <col min="16136" max="16136" width="3.3984375" style="575" customWidth="1"/>
    <col min="16137" max="16137" width="2.19921875" style="575" customWidth="1"/>
    <col min="16138" max="16384" width="8.69921875" style="575"/>
  </cols>
  <sheetData>
    <row r="1" spans="1:9" ht="16.2">
      <c r="A1" s="572"/>
      <c r="B1" s="575" t="s">
        <v>835</v>
      </c>
      <c r="H1" s="615" t="s">
        <v>836</v>
      </c>
    </row>
    <row r="2" spans="1:9" ht="16.2">
      <c r="A2" s="572"/>
      <c r="H2" s="615" t="s">
        <v>802</v>
      </c>
    </row>
    <row r="3" spans="1:9" ht="16.2">
      <c r="A3" s="749"/>
      <c r="B3" s="1969" t="s">
        <v>807</v>
      </c>
      <c r="C3" s="1969"/>
      <c r="D3" s="1969"/>
      <c r="E3" s="1969"/>
      <c r="F3" s="1969"/>
      <c r="G3" s="1969"/>
      <c r="H3" s="1969"/>
    </row>
    <row r="4" spans="1:9" ht="16.2">
      <c r="A4" s="270"/>
      <c r="B4" s="270"/>
      <c r="C4" s="270"/>
      <c r="D4" s="270"/>
      <c r="E4" s="270"/>
      <c r="F4" s="270"/>
      <c r="G4" s="270"/>
    </row>
    <row r="5" spans="1:9" ht="30" customHeight="1">
      <c r="A5" s="270"/>
      <c r="B5" s="748" t="s">
        <v>638</v>
      </c>
      <c r="C5" s="1970"/>
      <c r="D5" s="1971"/>
      <c r="E5" s="1971"/>
      <c r="F5" s="1971"/>
      <c r="G5" s="1971"/>
      <c r="H5" s="1972"/>
    </row>
    <row r="6" spans="1:9" ht="30" customHeight="1">
      <c r="A6" s="270"/>
      <c r="B6" s="748" t="s">
        <v>470</v>
      </c>
      <c r="C6" s="1970"/>
      <c r="D6" s="1971"/>
      <c r="E6" s="1971"/>
      <c r="F6" s="1971"/>
      <c r="G6" s="1971"/>
      <c r="H6" s="1972"/>
    </row>
    <row r="7" spans="1:9" ht="30" customHeight="1">
      <c r="A7" s="270"/>
      <c r="B7" s="748" t="s">
        <v>481</v>
      </c>
      <c r="C7" s="1970"/>
      <c r="D7" s="1971"/>
      <c r="E7" s="1971"/>
      <c r="F7" s="1971"/>
      <c r="G7" s="1971"/>
      <c r="H7" s="1972"/>
    </row>
    <row r="8" spans="1:9" ht="30" customHeight="1">
      <c r="B8" s="304" t="s">
        <v>801</v>
      </c>
      <c r="C8" s="1973" t="s">
        <v>808</v>
      </c>
      <c r="D8" s="1752"/>
      <c r="E8" s="1752"/>
      <c r="F8" s="1752"/>
      <c r="G8" s="1752"/>
      <c r="H8" s="1974"/>
      <c r="I8" s="290"/>
    </row>
    <row r="9" spans="1:9" ht="30" customHeight="1">
      <c r="B9" s="304" t="s">
        <v>809</v>
      </c>
      <c r="C9" s="1973" t="s">
        <v>130</v>
      </c>
      <c r="D9" s="1752"/>
      <c r="E9" s="1752"/>
      <c r="F9" s="1752"/>
      <c r="G9" s="1752"/>
      <c r="H9" s="1974"/>
      <c r="I9" s="290"/>
    </row>
    <row r="10" spans="1:9" ht="45" customHeight="1">
      <c r="B10" s="1349" t="s">
        <v>810</v>
      </c>
      <c r="C10" s="293">
        <v>1</v>
      </c>
      <c r="D10" s="1975" t="s">
        <v>811</v>
      </c>
      <c r="E10" s="1976"/>
      <c r="F10" s="1968"/>
      <c r="G10" s="1968"/>
      <c r="H10" s="1968"/>
    </row>
    <row r="11" spans="1:9" ht="45" customHeight="1">
      <c r="B11" s="1351"/>
      <c r="C11" s="293">
        <v>2</v>
      </c>
      <c r="D11" s="1976" t="s">
        <v>812</v>
      </c>
      <c r="E11" s="1976"/>
      <c r="F11" s="1968" t="s">
        <v>813</v>
      </c>
      <c r="G11" s="1968"/>
      <c r="H11" s="1968"/>
    </row>
    <row r="12" spans="1:9" ht="45" customHeight="1">
      <c r="B12" s="1349" t="s">
        <v>814</v>
      </c>
      <c r="C12" s="293">
        <v>1</v>
      </c>
      <c r="D12" s="1975" t="s">
        <v>815</v>
      </c>
      <c r="E12" s="1975"/>
      <c r="F12" s="1968"/>
      <c r="G12" s="1968"/>
      <c r="H12" s="1968"/>
    </row>
    <row r="13" spans="1:9" ht="45" customHeight="1">
      <c r="B13" s="1350"/>
      <c r="C13" s="293">
        <v>2</v>
      </c>
      <c r="D13" s="1966" t="s">
        <v>816</v>
      </c>
      <c r="E13" s="1967"/>
      <c r="F13" s="1968"/>
      <c r="G13" s="1968"/>
      <c r="H13" s="1968"/>
    </row>
    <row r="14" spans="1:9" ht="45" customHeight="1">
      <c r="B14" s="1992"/>
      <c r="C14" s="750">
        <v>3</v>
      </c>
      <c r="D14" s="1978" t="s">
        <v>817</v>
      </c>
      <c r="E14" s="1979"/>
      <c r="F14" s="1980"/>
      <c r="G14" s="1980"/>
      <c r="H14" s="1980"/>
    </row>
    <row r="15" spans="1:9">
      <c r="B15" s="1349" t="s">
        <v>818</v>
      </c>
      <c r="C15" s="1981"/>
      <c r="D15" s="1982"/>
      <c r="E15" s="1982"/>
      <c r="F15" s="1982"/>
      <c r="G15" s="1982"/>
      <c r="H15" s="1983"/>
    </row>
    <row r="16" spans="1:9">
      <c r="B16" s="1351"/>
      <c r="C16" s="1984"/>
      <c r="D16" s="1985"/>
      <c r="E16" s="1985"/>
      <c r="F16" s="1985"/>
      <c r="G16" s="1985"/>
      <c r="H16" s="1986"/>
    </row>
    <row r="17" spans="2:8" ht="30" customHeight="1">
      <c r="B17" s="1349" t="s">
        <v>819</v>
      </c>
      <c r="C17" s="304">
        <v>1</v>
      </c>
      <c r="D17" s="1966" t="s">
        <v>820</v>
      </c>
      <c r="E17" s="1987"/>
      <c r="F17" s="1973" t="s">
        <v>813</v>
      </c>
      <c r="G17" s="1752"/>
      <c r="H17" s="1974"/>
    </row>
    <row r="18" spans="2:8" ht="39.9" customHeight="1">
      <c r="B18" s="1350"/>
      <c r="C18" s="1349">
        <v>2</v>
      </c>
      <c r="D18" s="1988" t="s">
        <v>821</v>
      </c>
      <c r="E18" s="1989"/>
      <c r="F18" s="1981" t="s">
        <v>813</v>
      </c>
      <c r="G18" s="1982"/>
      <c r="H18" s="1983"/>
    </row>
    <row r="19" spans="2:8" ht="39.9" customHeight="1">
      <c r="B19" s="1351"/>
      <c r="C19" s="1351"/>
      <c r="D19" s="1990"/>
      <c r="E19" s="1991"/>
      <c r="F19" s="1984"/>
      <c r="G19" s="1985"/>
      <c r="H19" s="1986"/>
    </row>
    <row r="20" spans="2:8" ht="16.95" customHeight="1">
      <c r="B20" s="751"/>
      <c r="C20" s="751"/>
      <c r="D20" s="752"/>
      <c r="E20" s="752"/>
      <c r="F20" s="306"/>
      <c r="G20" s="306"/>
      <c r="H20" s="306"/>
    </row>
    <row r="21" spans="2:8">
      <c r="B21" s="43" t="s">
        <v>800</v>
      </c>
    </row>
    <row r="22" spans="2:8" ht="24.75" customHeight="1">
      <c r="B22" s="43" t="s">
        <v>822</v>
      </c>
    </row>
    <row r="23" spans="2:8" ht="42" customHeight="1">
      <c r="B23" s="1977" t="s">
        <v>823</v>
      </c>
      <c r="C23" s="1977"/>
      <c r="D23" s="1977"/>
      <c r="E23" s="1977"/>
      <c r="F23" s="1977"/>
      <c r="G23" s="1977"/>
      <c r="H23" s="1977"/>
    </row>
    <row r="24" spans="2:8" ht="39" customHeight="1">
      <c r="B24" s="1977" t="s">
        <v>824</v>
      </c>
      <c r="C24" s="1977"/>
      <c r="D24" s="1977"/>
      <c r="E24" s="1977"/>
      <c r="F24" s="1977"/>
      <c r="G24" s="1977"/>
      <c r="H24" s="1977"/>
    </row>
    <row r="25" spans="2:8" ht="29.25" customHeight="1">
      <c r="B25" s="1977" t="s">
        <v>888</v>
      </c>
      <c r="C25" s="1977"/>
      <c r="D25" s="1977"/>
      <c r="E25" s="1977"/>
      <c r="F25" s="1977"/>
      <c r="G25" s="1977"/>
      <c r="H25" s="1977"/>
    </row>
    <row r="26" spans="2:8">
      <c r="B26" s="43" t="s">
        <v>825</v>
      </c>
    </row>
  </sheetData>
  <mergeCells count="29">
    <mergeCell ref="B23:H23"/>
    <mergeCell ref="B24:H24"/>
    <mergeCell ref="B25:H25"/>
    <mergeCell ref="D14:E14"/>
    <mergeCell ref="F14:H14"/>
    <mergeCell ref="B15:B16"/>
    <mergeCell ref="C15:H16"/>
    <mergeCell ref="B17:B19"/>
    <mergeCell ref="D17:E17"/>
    <mergeCell ref="F17:H17"/>
    <mergeCell ref="C18:C19"/>
    <mergeCell ref="D18:E19"/>
    <mergeCell ref="F18:H19"/>
    <mergeCell ref="B12:B14"/>
    <mergeCell ref="D12:E12"/>
    <mergeCell ref="F12:H12"/>
    <mergeCell ref="D13:E13"/>
    <mergeCell ref="F13:H13"/>
    <mergeCell ref="B3:H3"/>
    <mergeCell ref="C5:H5"/>
    <mergeCell ref="C6:H6"/>
    <mergeCell ref="C7:H7"/>
    <mergeCell ref="C8:H8"/>
    <mergeCell ref="C9:H9"/>
    <mergeCell ref="B10:B11"/>
    <mergeCell ref="D10:E10"/>
    <mergeCell ref="F10:H10"/>
    <mergeCell ref="D11:E11"/>
    <mergeCell ref="F11:H11"/>
  </mergeCells>
  <phoneticPr fontId="3"/>
  <printOptions horizontalCentered="1"/>
  <pageMargins left="0.70866141732283472" right="0.70866141732283472" top="0.74803149606299213" bottom="0.74803149606299213" header="0.31496062992125984" footer="0.31496062992125984"/>
  <pageSetup paperSize="9" scale="91"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pageSetUpPr fitToPage="1"/>
  </sheetPr>
  <dimension ref="A1:AP30"/>
  <sheetViews>
    <sheetView showGridLines="0" view="pageBreakPreview" zoomScale="80" zoomScaleNormal="75" zoomScaleSheetLayoutView="80" workbookViewId="0">
      <selection activeCell="D4" sqref="D4:E4"/>
    </sheetView>
  </sheetViews>
  <sheetFormatPr defaultColWidth="8.09765625" defaultRowHeight="13.2"/>
  <cols>
    <col min="1" max="1" width="1.59765625" style="540" customWidth="1"/>
    <col min="2" max="2" width="2.69921875" style="540" customWidth="1"/>
    <col min="3" max="3" width="13.69921875" style="541" customWidth="1"/>
    <col min="4" max="4" width="70.296875" style="541" customWidth="1"/>
    <col min="5" max="5" width="15" style="541" customWidth="1"/>
    <col min="6" max="6" width="1.5" style="540" hidden="1" customWidth="1"/>
    <col min="7" max="9" width="0" style="540" hidden="1" customWidth="1"/>
    <col min="10" max="256" width="8.09765625" style="540"/>
    <col min="257" max="257" width="1.59765625" style="540" customWidth="1"/>
    <col min="258" max="258" width="2.69921875" style="540" customWidth="1"/>
    <col min="259" max="259" width="13.69921875" style="540" customWidth="1"/>
    <col min="260" max="260" width="66.5" style="540" customWidth="1"/>
    <col min="261" max="261" width="15" style="540" customWidth="1"/>
    <col min="262" max="265" width="0" style="540" hidden="1" customWidth="1"/>
    <col min="266" max="512" width="8.09765625" style="540"/>
    <col min="513" max="513" width="1.59765625" style="540" customWidth="1"/>
    <col min="514" max="514" width="2.69921875" style="540" customWidth="1"/>
    <col min="515" max="515" width="13.69921875" style="540" customWidth="1"/>
    <col min="516" max="516" width="66.5" style="540" customWidth="1"/>
    <col min="517" max="517" width="15" style="540" customWidth="1"/>
    <col min="518" max="521" width="0" style="540" hidden="1" customWidth="1"/>
    <col min="522" max="768" width="8.09765625" style="540"/>
    <col min="769" max="769" width="1.59765625" style="540" customWidth="1"/>
    <col min="770" max="770" width="2.69921875" style="540" customWidth="1"/>
    <col min="771" max="771" width="13.69921875" style="540" customWidth="1"/>
    <col min="772" max="772" width="66.5" style="540" customWidth="1"/>
    <col min="773" max="773" width="15" style="540" customWidth="1"/>
    <col min="774" max="777" width="0" style="540" hidden="1" customWidth="1"/>
    <col min="778" max="1024" width="8.09765625" style="540"/>
    <col min="1025" max="1025" width="1.59765625" style="540" customWidth="1"/>
    <col min="1026" max="1026" width="2.69921875" style="540" customWidth="1"/>
    <col min="1027" max="1027" width="13.69921875" style="540" customWidth="1"/>
    <col min="1028" max="1028" width="66.5" style="540" customWidth="1"/>
    <col min="1029" max="1029" width="15" style="540" customWidth="1"/>
    <col min="1030" max="1033" width="0" style="540" hidden="1" customWidth="1"/>
    <col min="1034" max="1280" width="8.09765625" style="540"/>
    <col min="1281" max="1281" width="1.59765625" style="540" customWidth="1"/>
    <col min="1282" max="1282" width="2.69921875" style="540" customWidth="1"/>
    <col min="1283" max="1283" width="13.69921875" style="540" customWidth="1"/>
    <col min="1284" max="1284" width="66.5" style="540" customWidth="1"/>
    <col min="1285" max="1285" width="15" style="540" customWidth="1"/>
    <col min="1286" max="1289" width="0" style="540" hidden="1" customWidth="1"/>
    <col min="1290" max="1536" width="8.09765625" style="540"/>
    <col min="1537" max="1537" width="1.59765625" style="540" customWidth="1"/>
    <col min="1538" max="1538" width="2.69921875" style="540" customWidth="1"/>
    <col min="1539" max="1539" width="13.69921875" style="540" customWidth="1"/>
    <col min="1540" max="1540" width="66.5" style="540" customWidth="1"/>
    <col min="1541" max="1541" width="15" style="540" customWidth="1"/>
    <col min="1542" max="1545" width="0" style="540" hidden="1" customWidth="1"/>
    <col min="1546" max="1792" width="8.09765625" style="540"/>
    <col min="1793" max="1793" width="1.59765625" style="540" customWidth="1"/>
    <col min="1794" max="1794" width="2.69921875" style="540" customWidth="1"/>
    <col min="1795" max="1795" width="13.69921875" style="540" customWidth="1"/>
    <col min="1796" max="1796" width="66.5" style="540" customWidth="1"/>
    <col min="1797" max="1797" width="15" style="540" customWidth="1"/>
    <col min="1798" max="1801" width="0" style="540" hidden="1" customWidth="1"/>
    <col min="1802" max="2048" width="8.09765625" style="540"/>
    <col min="2049" max="2049" width="1.59765625" style="540" customWidth="1"/>
    <col min="2050" max="2050" width="2.69921875" style="540" customWidth="1"/>
    <col min="2051" max="2051" width="13.69921875" style="540" customWidth="1"/>
    <col min="2052" max="2052" width="66.5" style="540" customWidth="1"/>
    <col min="2053" max="2053" width="15" style="540" customWidth="1"/>
    <col min="2054" max="2057" width="0" style="540" hidden="1" customWidth="1"/>
    <col min="2058" max="2304" width="8.09765625" style="540"/>
    <col min="2305" max="2305" width="1.59765625" style="540" customWidth="1"/>
    <col min="2306" max="2306" width="2.69921875" style="540" customWidth="1"/>
    <col min="2307" max="2307" width="13.69921875" style="540" customWidth="1"/>
    <col min="2308" max="2308" width="66.5" style="540" customWidth="1"/>
    <col min="2309" max="2309" width="15" style="540" customWidth="1"/>
    <col min="2310" max="2313" width="0" style="540" hidden="1" customWidth="1"/>
    <col min="2314" max="2560" width="8.09765625" style="540"/>
    <col min="2561" max="2561" width="1.59765625" style="540" customWidth="1"/>
    <col min="2562" max="2562" width="2.69921875" style="540" customWidth="1"/>
    <col min="2563" max="2563" width="13.69921875" style="540" customWidth="1"/>
    <col min="2564" max="2564" width="66.5" style="540" customWidth="1"/>
    <col min="2565" max="2565" width="15" style="540" customWidth="1"/>
    <col min="2566" max="2569" width="0" style="540" hidden="1" customWidth="1"/>
    <col min="2570" max="2816" width="8.09765625" style="540"/>
    <col min="2817" max="2817" width="1.59765625" style="540" customWidth="1"/>
    <col min="2818" max="2818" width="2.69921875" style="540" customWidth="1"/>
    <col min="2819" max="2819" width="13.69921875" style="540" customWidth="1"/>
    <col min="2820" max="2820" width="66.5" style="540" customWidth="1"/>
    <col min="2821" max="2821" width="15" style="540" customWidth="1"/>
    <col min="2822" max="2825" width="0" style="540" hidden="1" customWidth="1"/>
    <col min="2826" max="3072" width="8.09765625" style="540"/>
    <col min="3073" max="3073" width="1.59765625" style="540" customWidth="1"/>
    <col min="3074" max="3074" width="2.69921875" style="540" customWidth="1"/>
    <col min="3075" max="3075" width="13.69921875" style="540" customWidth="1"/>
    <col min="3076" max="3076" width="66.5" style="540" customWidth="1"/>
    <col min="3077" max="3077" width="15" style="540" customWidth="1"/>
    <col min="3078" max="3081" width="0" style="540" hidden="1" customWidth="1"/>
    <col min="3082" max="3328" width="8.09765625" style="540"/>
    <col min="3329" max="3329" width="1.59765625" style="540" customWidth="1"/>
    <col min="3330" max="3330" width="2.69921875" style="540" customWidth="1"/>
    <col min="3331" max="3331" width="13.69921875" style="540" customWidth="1"/>
    <col min="3332" max="3332" width="66.5" style="540" customWidth="1"/>
    <col min="3333" max="3333" width="15" style="540" customWidth="1"/>
    <col min="3334" max="3337" width="0" style="540" hidden="1" customWidth="1"/>
    <col min="3338" max="3584" width="8.09765625" style="540"/>
    <col min="3585" max="3585" width="1.59765625" style="540" customWidth="1"/>
    <col min="3586" max="3586" width="2.69921875" style="540" customWidth="1"/>
    <col min="3587" max="3587" width="13.69921875" style="540" customWidth="1"/>
    <col min="3588" max="3588" width="66.5" style="540" customWidth="1"/>
    <col min="3589" max="3589" width="15" style="540" customWidth="1"/>
    <col min="3590" max="3593" width="0" style="540" hidden="1" customWidth="1"/>
    <col min="3594" max="3840" width="8.09765625" style="540"/>
    <col min="3841" max="3841" width="1.59765625" style="540" customWidth="1"/>
    <col min="3842" max="3842" width="2.69921875" style="540" customWidth="1"/>
    <col min="3843" max="3843" width="13.69921875" style="540" customWidth="1"/>
    <col min="3844" max="3844" width="66.5" style="540" customWidth="1"/>
    <col min="3845" max="3845" width="15" style="540" customWidth="1"/>
    <col min="3846" max="3849" width="0" style="540" hidden="1" customWidth="1"/>
    <col min="3850" max="4096" width="8.09765625" style="540"/>
    <col min="4097" max="4097" width="1.59765625" style="540" customWidth="1"/>
    <col min="4098" max="4098" width="2.69921875" style="540" customWidth="1"/>
    <col min="4099" max="4099" width="13.69921875" style="540" customWidth="1"/>
    <col min="4100" max="4100" width="66.5" style="540" customWidth="1"/>
    <col min="4101" max="4101" width="15" style="540" customWidth="1"/>
    <col min="4102" max="4105" width="0" style="540" hidden="1" customWidth="1"/>
    <col min="4106" max="4352" width="8.09765625" style="540"/>
    <col min="4353" max="4353" width="1.59765625" style="540" customWidth="1"/>
    <col min="4354" max="4354" width="2.69921875" style="540" customWidth="1"/>
    <col min="4355" max="4355" width="13.69921875" style="540" customWidth="1"/>
    <col min="4356" max="4356" width="66.5" style="540" customWidth="1"/>
    <col min="4357" max="4357" width="15" style="540" customWidth="1"/>
    <col min="4358" max="4361" width="0" style="540" hidden="1" customWidth="1"/>
    <col min="4362" max="4608" width="8.09765625" style="540"/>
    <col min="4609" max="4609" width="1.59765625" style="540" customWidth="1"/>
    <col min="4610" max="4610" width="2.69921875" style="540" customWidth="1"/>
    <col min="4611" max="4611" width="13.69921875" style="540" customWidth="1"/>
    <col min="4612" max="4612" width="66.5" style="540" customWidth="1"/>
    <col min="4613" max="4613" width="15" style="540" customWidth="1"/>
    <col min="4614" max="4617" width="0" style="540" hidden="1" customWidth="1"/>
    <col min="4618" max="4864" width="8.09765625" style="540"/>
    <col min="4865" max="4865" width="1.59765625" style="540" customWidth="1"/>
    <col min="4866" max="4866" width="2.69921875" style="540" customWidth="1"/>
    <col min="4867" max="4867" width="13.69921875" style="540" customWidth="1"/>
    <col min="4868" max="4868" width="66.5" style="540" customWidth="1"/>
    <col min="4869" max="4869" width="15" style="540" customWidth="1"/>
    <col min="4870" max="4873" width="0" style="540" hidden="1" customWidth="1"/>
    <col min="4874" max="5120" width="8.09765625" style="540"/>
    <col min="5121" max="5121" width="1.59765625" style="540" customWidth="1"/>
    <col min="5122" max="5122" width="2.69921875" style="540" customWidth="1"/>
    <col min="5123" max="5123" width="13.69921875" style="540" customWidth="1"/>
    <col min="5124" max="5124" width="66.5" style="540" customWidth="1"/>
    <col min="5125" max="5125" width="15" style="540" customWidth="1"/>
    <col min="5126" max="5129" width="0" style="540" hidden="1" customWidth="1"/>
    <col min="5130" max="5376" width="8.09765625" style="540"/>
    <col min="5377" max="5377" width="1.59765625" style="540" customWidth="1"/>
    <col min="5378" max="5378" width="2.69921875" style="540" customWidth="1"/>
    <col min="5379" max="5379" width="13.69921875" style="540" customWidth="1"/>
    <col min="5380" max="5380" width="66.5" style="540" customWidth="1"/>
    <col min="5381" max="5381" width="15" style="540" customWidth="1"/>
    <col min="5382" max="5385" width="0" style="540" hidden="1" customWidth="1"/>
    <col min="5386" max="5632" width="8.09765625" style="540"/>
    <col min="5633" max="5633" width="1.59765625" style="540" customWidth="1"/>
    <col min="5634" max="5634" width="2.69921875" style="540" customWidth="1"/>
    <col min="5635" max="5635" width="13.69921875" style="540" customWidth="1"/>
    <col min="5636" max="5636" width="66.5" style="540" customWidth="1"/>
    <col min="5637" max="5637" width="15" style="540" customWidth="1"/>
    <col min="5638" max="5641" width="0" style="540" hidden="1" customWidth="1"/>
    <col min="5642" max="5888" width="8.09765625" style="540"/>
    <col min="5889" max="5889" width="1.59765625" style="540" customWidth="1"/>
    <col min="5890" max="5890" width="2.69921875" style="540" customWidth="1"/>
    <col min="5891" max="5891" width="13.69921875" style="540" customWidth="1"/>
    <col min="5892" max="5892" width="66.5" style="540" customWidth="1"/>
    <col min="5893" max="5893" width="15" style="540" customWidth="1"/>
    <col min="5894" max="5897" width="0" style="540" hidden="1" customWidth="1"/>
    <col min="5898" max="6144" width="8.09765625" style="540"/>
    <col min="6145" max="6145" width="1.59765625" style="540" customWidth="1"/>
    <col min="6146" max="6146" width="2.69921875" style="540" customWidth="1"/>
    <col min="6147" max="6147" width="13.69921875" style="540" customWidth="1"/>
    <col min="6148" max="6148" width="66.5" style="540" customWidth="1"/>
    <col min="6149" max="6149" width="15" style="540" customWidth="1"/>
    <col min="6150" max="6153" width="0" style="540" hidden="1" customWidth="1"/>
    <col min="6154" max="6400" width="8.09765625" style="540"/>
    <col min="6401" max="6401" width="1.59765625" style="540" customWidth="1"/>
    <col min="6402" max="6402" width="2.69921875" style="540" customWidth="1"/>
    <col min="6403" max="6403" width="13.69921875" style="540" customWidth="1"/>
    <col min="6404" max="6404" width="66.5" style="540" customWidth="1"/>
    <col min="6405" max="6405" width="15" style="540" customWidth="1"/>
    <col min="6406" max="6409" width="0" style="540" hidden="1" customWidth="1"/>
    <col min="6410" max="6656" width="8.09765625" style="540"/>
    <col min="6657" max="6657" width="1.59765625" style="540" customWidth="1"/>
    <col min="6658" max="6658" width="2.69921875" style="540" customWidth="1"/>
    <col min="6659" max="6659" width="13.69921875" style="540" customWidth="1"/>
    <col min="6660" max="6660" width="66.5" style="540" customWidth="1"/>
    <col min="6661" max="6661" width="15" style="540" customWidth="1"/>
    <col min="6662" max="6665" width="0" style="540" hidden="1" customWidth="1"/>
    <col min="6666" max="6912" width="8.09765625" style="540"/>
    <col min="6913" max="6913" width="1.59765625" style="540" customWidth="1"/>
    <col min="6914" max="6914" width="2.69921875" style="540" customWidth="1"/>
    <col min="6915" max="6915" width="13.69921875" style="540" customWidth="1"/>
    <col min="6916" max="6916" width="66.5" style="540" customWidth="1"/>
    <col min="6917" max="6917" width="15" style="540" customWidth="1"/>
    <col min="6918" max="6921" width="0" style="540" hidden="1" customWidth="1"/>
    <col min="6922" max="7168" width="8.09765625" style="540"/>
    <col min="7169" max="7169" width="1.59765625" style="540" customWidth="1"/>
    <col min="7170" max="7170" width="2.69921875" style="540" customWidth="1"/>
    <col min="7171" max="7171" width="13.69921875" style="540" customWidth="1"/>
    <col min="7172" max="7172" width="66.5" style="540" customWidth="1"/>
    <col min="7173" max="7173" width="15" style="540" customWidth="1"/>
    <col min="7174" max="7177" width="0" style="540" hidden="1" customWidth="1"/>
    <col min="7178" max="7424" width="8.09765625" style="540"/>
    <col min="7425" max="7425" width="1.59765625" style="540" customWidth="1"/>
    <col min="7426" max="7426" width="2.69921875" style="540" customWidth="1"/>
    <col min="7427" max="7427" width="13.69921875" style="540" customWidth="1"/>
    <col min="7428" max="7428" width="66.5" style="540" customWidth="1"/>
    <col min="7429" max="7429" width="15" style="540" customWidth="1"/>
    <col min="7430" max="7433" width="0" style="540" hidden="1" customWidth="1"/>
    <col min="7434" max="7680" width="8.09765625" style="540"/>
    <col min="7681" max="7681" width="1.59765625" style="540" customWidth="1"/>
    <col min="7682" max="7682" width="2.69921875" style="540" customWidth="1"/>
    <col min="7683" max="7683" width="13.69921875" style="540" customWidth="1"/>
    <col min="7684" max="7684" width="66.5" style="540" customWidth="1"/>
    <col min="7685" max="7685" width="15" style="540" customWidth="1"/>
    <col min="7686" max="7689" width="0" style="540" hidden="1" customWidth="1"/>
    <col min="7690" max="7936" width="8.09765625" style="540"/>
    <col min="7937" max="7937" width="1.59765625" style="540" customWidth="1"/>
    <col min="7938" max="7938" width="2.69921875" style="540" customWidth="1"/>
    <col min="7939" max="7939" width="13.69921875" style="540" customWidth="1"/>
    <col min="7940" max="7940" width="66.5" style="540" customWidth="1"/>
    <col min="7941" max="7941" width="15" style="540" customWidth="1"/>
    <col min="7942" max="7945" width="0" style="540" hidden="1" customWidth="1"/>
    <col min="7946" max="8192" width="8.09765625" style="540"/>
    <col min="8193" max="8193" width="1.59765625" style="540" customWidth="1"/>
    <col min="8194" max="8194" width="2.69921875" style="540" customWidth="1"/>
    <col min="8195" max="8195" width="13.69921875" style="540" customWidth="1"/>
    <col min="8196" max="8196" width="66.5" style="540" customWidth="1"/>
    <col min="8197" max="8197" width="15" style="540" customWidth="1"/>
    <col min="8198" max="8201" width="0" style="540" hidden="1" customWidth="1"/>
    <col min="8202" max="8448" width="8.09765625" style="540"/>
    <col min="8449" max="8449" width="1.59765625" style="540" customWidth="1"/>
    <col min="8450" max="8450" width="2.69921875" style="540" customWidth="1"/>
    <col min="8451" max="8451" width="13.69921875" style="540" customWidth="1"/>
    <col min="8452" max="8452" width="66.5" style="540" customWidth="1"/>
    <col min="8453" max="8453" width="15" style="540" customWidth="1"/>
    <col min="8454" max="8457" width="0" style="540" hidden="1" customWidth="1"/>
    <col min="8458" max="8704" width="8.09765625" style="540"/>
    <col min="8705" max="8705" width="1.59765625" style="540" customWidth="1"/>
    <col min="8706" max="8706" width="2.69921875" style="540" customWidth="1"/>
    <col min="8707" max="8707" width="13.69921875" style="540" customWidth="1"/>
    <col min="8708" max="8708" width="66.5" style="540" customWidth="1"/>
    <col min="8709" max="8709" width="15" style="540" customWidth="1"/>
    <col min="8710" max="8713" width="0" style="540" hidden="1" customWidth="1"/>
    <col min="8714" max="8960" width="8.09765625" style="540"/>
    <col min="8961" max="8961" width="1.59765625" style="540" customWidth="1"/>
    <col min="8962" max="8962" width="2.69921875" style="540" customWidth="1"/>
    <col min="8963" max="8963" width="13.69921875" style="540" customWidth="1"/>
    <col min="8964" max="8964" width="66.5" style="540" customWidth="1"/>
    <col min="8965" max="8965" width="15" style="540" customWidth="1"/>
    <col min="8966" max="8969" width="0" style="540" hidden="1" customWidth="1"/>
    <col min="8970" max="9216" width="8.09765625" style="540"/>
    <col min="9217" max="9217" width="1.59765625" style="540" customWidth="1"/>
    <col min="9218" max="9218" width="2.69921875" style="540" customWidth="1"/>
    <col min="9219" max="9219" width="13.69921875" style="540" customWidth="1"/>
    <col min="9220" max="9220" width="66.5" style="540" customWidth="1"/>
    <col min="9221" max="9221" width="15" style="540" customWidth="1"/>
    <col min="9222" max="9225" width="0" style="540" hidden="1" customWidth="1"/>
    <col min="9226" max="9472" width="8.09765625" style="540"/>
    <col min="9473" max="9473" width="1.59765625" style="540" customWidth="1"/>
    <col min="9474" max="9474" width="2.69921875" style="540" customWidth="1"/>
    <col min="9475" max="9475" width="13.69921875" style="540" customWidth="1"/>
    <col min="9476" max="9476" width="66.5" style="540" customWidth="1"/>
    <col min="9477" max="9477" width="15" style="540" customWidth="1"/>
    <col min="9478" max="9481" width="0" style="540" hidden="1" customWidth="1"/>
    <col min="9482" max="9728" width="8.09765625" style="540"/>
    <col min="9729" max="9729" width="1.59765625" style="540" customWidth="1"/>
    <col min="9730" max="9730" width="2.69921875" style="540" customWidth="1"/>
    <col min="9731" max="9731" width="13.69921875" style="540" customWidth="1"/>
    <col min="9732" max="9732" width="66.5" style="540" customWidth="1"/>
    <col min="9733" max="9733" width="15" style="540" customWidth="1"/>
    <col min="9734" max="9737" width="0" style="540" hidden="1" customWidth="1"/>
    <col min="9738" max="9984" width="8.09765625" style="540"/>
    <col min="9985" max="9985" width="1.59765625" style="540" customWidth="1"/>
    <col min="9986" max="9986" width="2.69921875" style="540" customWidth="1"/>
    <col min="9987" max="9987" width="13.69921875" style="540" customWidth="1"/>
    <col min="9988" max="9988" width="66.5" style="540" customWidth="1"/>
    <col min="9989" max="9989" width="15" style="540" customWidth="1"/>
    <col min="9990" max="9993" width="0" style="540" hidden="1" customWidth="1"/>
    <col min="9994" max="10240" width="8.09765625" style="540"/>
    <col min="10241" max="10241" width="1.59765625" style="540" customWidth="1"/>
    <col min="10242" max="10242" width="2.69921875" style="540" customWidth="1"/>
    <col min="10243" max="10243" width="13.69921875" style="540" customWidth="1"/>
    <col min="10244" max="10244" width="66.5" style="540" customWidth="1"/>
    <col min="10245" max="10245" width="15" style="540" customWidth="1"/>
    <col min="10246" max="10249" width="0" style="540" hidden="1" customWidth="1"/>
    <col min="10250" max="10496" width="8.09765625" style="540"/>
    <col min="10497" max="10497" width="1.59765625" style="540" customWidth="1"/>
    <col min="10498" max="10498" width="2.69921875" style="540" customWidth="1"/>
    <col min="10499" max="10499" width="13.69921875" style="540" customWidth="1"/>
    <col min="10500" max="10500" width="66.5" style="540" customWidth="1"/>
    <col min="10501" max="10501" width="15" style="540" customWidth="1"/>
    <col min="10502" max="10505" width="0" style="540" hidden="1" customWidth="1"/>
    <col min="10506" max="10752" width="8.09765625" style="540"/>
    <col min="10753" max="10753" width="1.59765625" style="540" customWidth="1"/>
    <col min="10754" max="10754" width="2.69921875" style="540" customWidth="1"/>
    <col min="10755" max="10755" width="13.69921875" style="540" customWidth="1"/>
    <col min="10756" max="10756" width="66.5" style="540" customWidth="1"/>
    <col min="10757" max="10757" width="15" style="540" customWidth="1"/>
    <col min="10758" max="10761" width="0" style="540" hidden="1" customWidth="1"/>
    <col min="10762" max="11008" width="8.09765625" style="540"/>
    <col min="11009" max="11009" width="1.59765625" style="540" customWidth="1"/>
    <col min="11010" max="11010" width="2.69921875" style="540" customWidth="1"/>
    <col min="11011" max="11011" width="13.69921875" style="540" customWidth="1"/>
    <col min="11012" max="11012" width="66.5" style="540" customWidth="1"/>
    <col min="11013" max="11013" width="15" style="540" customWidth="1"/>
    <col min="11014" max="11017" width="0" style="540" hidden="1" customWidth="1"/>
    <col min="11018" max="11264" width="8.09765625" style="540"/>
    <col min="11265" max="11265" width="1.59765625" style="540" customWidth="1"/>
    <col min="11266" max="11266" width="2.69921875" style="540" customWidth="1"/>
    <col min="11267" max="11267" width="13.69921875" style="540" customWidth="1"/>
    <col min="11268" max="11268" width="66.5" style="540" customWidth="1"/>
    <col min="11269" max="11269" width="15" style="540" customWidth="1"/>
    <col min="11270" max="11273" width="0" style="540" hidden="1" customWidth="1"/>
    <col min="11274" max="11520" width="8.09765625" style="540"/>
    <col min="11521" max="11521" width="1.59765625" style="540" customWidth="1"/>
    <col min="11522" max="11522" width="2.69921875" style="540" customWidth="1"/>
    <col min="11523" max="11523" width="13.69921875" style="540" customWidth="1"/>
    <col min="11524" max="11524" width="66.5" style="540" customWidth="1"/>
    <col min="11525" max="11525" width="15" style="540" customWidth="1"/>
    <col min="11526" max="11529" width="0" style="540" hidden="1" customWidth="1"/>
    <col min="11530" max="11776" width="8.09765625" style="540"/>
    <col min="11777" max="11777" width="1.59765625" style="540" customWidth="1"/>
    <col min="11778" max="11778" width="2.69921875" style="540" customWidth="1"/>
    <col min="11779" max="11779" width="13.69921875" style="540" customWidth="1"/>
    <col min="11780" max="11780" width="66.5" style="540" customWidth="1"/>
    <col min="11781" max="11781" width="15" style="540" customWidth="1"/>
    <col min="11782" max="11785" width="0" style="540" hidden="1" customWidth="1"/>
    <col min="11786" max="12032" width="8.09765625" style="540"/>
    <col min="12033" max="12033" width="1.59765625" style="540" customWidth="1"/>
    <col min="12034" max="12034" width="2.69921875" style="540" customWidth="1"/>
    <col min="12035" max="12035" width="13.69921875" style="540" customWidth="1"/>
    <col min="12036" max="12036" width="66.5" style="540" customWidth="1"/>
    <col min="12037" max="12037" width="15" style="540" customWidth="1"/>
    <col min="12038" max="12041" width="0" style="540" hidden="1" customWidth="1"/>
    <col min="12042" max="12288" width="8.09765625" style="540"/>
    <col min="12289" max="12289" width="1.59765625" style="540" customWidth="1"/>
    <col min="12290" max="12290" width="2.69921875" style="540" customWidth="1"/>
    <col min="12291" max="12291" width="13.69921875" style="540" customWidth="1"/>
    <col min="12292" max="12292" width="66.5" style="540" customWidth="1"/>
    <col min="12293" max="12293" width="15" style="540" customWidth="1"/>
    <col min="12294" max="12297" width="0" style="540" hidden="1" customWidth="1"/>
    <col min="12298" max="12544" width="8.09765625" style="540"/>
    <col min="12545" max="12545" width="1.59765625" style="540" customWidth="1"/>
    <col min="12546" max="12546" width="2.69921875" style="540" customWidth="1"/>
    <col min="12547" max="12547" width="13.69921875" style="540" customWidth="1"/>
    <col min="12548" max="12548" width="66.5" style="540" customWidth="1"/>
    <col min="12549" max="12549" width="15" style="540" customWidth="1"/>
    <col min="12550" max="12553" width="0" style="540" hidden="1" customWidth="1"/>
    <col min="12554" max="12800" width="8.09765625" style="540"/>
    <col min="12801" max="12801" width="1.59765625" style="540" customWidth="1"/>
    <col min="12802" max="12802" width="2.69921875" style="540" customWidth="1"/>
    <col min="12803" max="12803" width="13.69921875" style="540" customWidth="1"/>
    <col min="12804" max="12804" width="66.5" style="540" customWidth="1"/>
    <col min="12805" max="12805" width="15" style="540" customWidth="1"/>
    <col min="12806" max="12809" width="0" style="540" hidden="1" customWidth="1"/>
    <col min="12810" max="13056" width="8.09765625" style="540"/>
    <col min="13057" max="13057" width="1.59765625" style="540" customWidth="1"/>
    <col min="13058" max="13058" width="2.69921875" style="540" customWidth="1"/>
    <col min="13059" max="13059" width="13.69921875" style="540" customWidth="1"/>
    <col min="13060" max="13060" width="66.5" style="540" customWidth="1"/>
    <col min="13061" max="13061" width="15" style="540" customWidth="1"/>
    <col min="13062" max="13065" width="0" style="540" hidden="1" customWidth="1"/>
    <col min="13066" max="13312" width="8.09765625" style="540"/>
    <col min="13313" max="13313" width="1.59765625" style="540" customWidth="1"/>
    <col min="13314" max="13314" width="2.69921875" style="540" customWidth="1"/>
    <col min="13315" max="13315" width="13.69921875" style="540" customWidth="1"/>
    <col min="13316" max="13316" width="66.5" style="540" customWidth="1"/>
    <col min="13317" max="13317" width="15" style="540" customWidth="1"/>
    <col min="13318" max="13321" width="0" style="540" hidden="1" customWidth="1"/>
    <col min="13322" max="13568" width="8.09765625" style="540"/>
    <col min="13569" max="13569" width="1.59765625" style="540" customWidth="1"/>
    <col min="13570" max="13570" width="2.69921875" style="540" customWidth="1"/>
    <col min="13571" max="13571" width="13.69921875" style="540" customWidth="1"/>
    <col min="13572" max="13572" width="66.5" style="540" customWidth="1"/>
    <col min="13573" max="13573" width="15" style="540" customWidth="1"/>
    <col min="13574" max="13577" width="0" style="540" hidden="1" customWidth="1"/>
    <col min="13578" max="13824" width="8.09765625" style="540"/>
    <col min="13825" max="13825" width="1.59765625" style="540" customWidth="1"/>
    <col min="13826" max="13826" width="2.69921875" style="540" customWidth="1"/>
    <col min="13827" max="13827" width="13.69921875" style="540" customWidth="1"/>
    <col min="13828" max="13828" width="66.5" style="540" customWidth="1"/>
    <col min="13829" max="13829" width="15" style="540" customWidth="1"/>
    <col min="13830" max="13833" width="0" style="540" hidden="1" customWidth="1"/>
    <col min="13834" max="14080" width="8.09765625" style="540"/>
    <col min="14081" max="14081" width="1.59765625" style="540" customWidth="1"/>
    <col min="14082" max="14082" width="2.69921875" style="540" customWidth="1"/>
    <col min="14083" max="14083" width="13.69921875" style="540" customWidth="1"/>
    <col min="14084" max="14084" width="66.5" style="540" customWidth="1"/>
    <col min="14085" max="14085" width="15" style="540" customWidth="1"/>
    <col min="14086" max="14089" width="0" style="540" hidden="1" customWidth="1"/>
    <col min="14090" max="14336" width="8.09765625" style="540"/>
    <col min="14337" max="14337" width="1.59765625" style="540" customWidth="1"/>
    <col min="14338" max="14338" width="2.69921875" style="540" customWidth="1"/>
    <col min="14339" max="14339" width="13.69921875" style="540" customWidth="1"/>
    <col min="14340" max="14340" width="66.5" style="540" customWidth="1"/>
    <col min="14341" max="14341" width="15" style="540" customWidth="1"/>
    <col min="14342" max="14345" width="0" style="540" hidden="1" customWidth="1"/>
    <col min="14346" max="14592" width="8.09765625" style="540"/>
    <col min="14593" max="14593" width="1.59765625" style="540" customWidth="1"/>
    <col min="14594" max="14594" width="2.69921875" style="540" customWidth="1"/>
    <col min="14595" max="14595" width="13.69921875" style="540" customWidth="1"/>
    <col min="14596" max="14596" width="66.5" style="540" customWidth="1"/>
    <col min="14597" max="14597" width="15" style="540" customWidth="1"/>
    <col min="14598" max="14601" width="0" style="540" hidden="1" customWidth="1"/>
    <col min="14602" max="14848" width="8.09765625" style="540"/>
    <col min="14849" max="14849" width="1.59765625" style="540" customWidth="1"/>
    <col min="14850" max="14850" width="2.69921875" style="540" customWidth="1"/>
    <col min="14851" max="14851" width="13.69921875" style="540" customWidth="1"/>
    <col min="14852" max="14852" width="66.5" style="540" customWidth="1"/>
    <col min="14853" max="14853" width="15" style="540" customWidth="1"/>
    <col min="14854" max="14857" width="0" style="540" hidden="1" customWidth="1"/>
    <col min="14858" max="15104" width="8.09765625" style="540"/>
    <col min="15105" max="15105" width="1.59765625" style="540" customWidth="1"/>
    <col min="15106" max="15106" width="2.69921875" style="540" customWidth="1"/>
    <col min="15107" max="15107" width="13.69921875" style="540" customWidth="1"/>
    <col min="15108" max="15108" width="66.5" style="540" customWidth="1"/>
    <col min="15109" max="15109" width="15" style="540" customWidth="1"/>
    <col min="15110" max="15113" width="0" style="540" hidden="1" customWidth="1"/>
    <col min="15114" max="15360" width="8.09765625" style="540"/>
    <col min="15361" max="15361" width="1.59765625" style="540" customWidth="1"/>
    <col min="15362" max="15362" width="2.69921875" style="540" customWidth="1"/>
    <col min="15363" max="15363" width="13.69921875" style="540" customWidth="1"/>
    <col min="15364" max="15364" width="66.5" style="540" customWidth="1"/>
    <col min="15365" max="15365" width="15" style="540" customWidth="1"/>
    <col min="15366" max="15369" width="0" style="540" hidden="1" customWidth="1"/>
    <col min="15370" max="15616" width="8.09765625" style="540"/>
    <col min="15617" max="15617" width="1.59765625" style="540" customWidth="1"/>
    <col min="15618" max="15618" width="2.69921875" style="540" customWidth="1"/>
    <col min="15619" max="15619" width="13.69921875" style="540" customWidth="1"/>
    <col min="15620" max="15620" width="66.5" style="540" customWidth="1"/>
    <col min="15621" max="15621" width="15" style="540" customWidth="1"/>
    <col min="15622" max="15625" width="0" style="540" hidden="1" customWidth="1"/>
    <col min="15626" max="15872" width="8.09765625" style="540"/>
    <col min="15873" max="15873" width="1.59765625" style="540" customWidth="1"/>
    <col min="15874" max="15874" width="2.69921875" style="540" customWidth="1"/>
    <col min="15875" max="15875" width="13.69921875" style="540" customWidth="1"/>
    <col min="15876" max="15876" width="66.5" style="540" customWidth="1"/>
    <col min="15877" max="15877" width="15" style="540" customWidth="1"/>
    <col min="15878" max="15881" width="0" style="540" hidden="1" customWidth="1"/>
    <col min="15882" max="16128" width="8.09765625" style="540"/>
    <col min="16129" max="16129" width="1.59765625" style="540" customWidth="1"/>
    <col min="16130" max="16130" width="2.69921875" style="540" customWidth="1"/>
    <col min="16131" max="16131" width="13.69921875" style="540" customWidth="1"/>
    <col min="16132" max="16132" width="66.5" style="540" customWidth="1"/>
    <col min="16133" max="16133" width="15" style="540" customWidth="1"/>
    <col min="16134" max="16137" width="0" style="540" hidden="1" customWidth="1"/>
    <col min="16138" max="16384" width="8.09765625" style="540"/>
  </cols>
  <sheetData>
    <row r="1" spans="1:42" s="537" customFormat="1" ht="21" customHeight="1">
      <c r="A1" s="536" t="s">
        <v>834</v>
      </c>
      <c r="B1" s="536"/>
      <c r="C1" s="536"/>
      <c r="D1" s="1995" t="s">
        <v>826</v>
      </c>
      <c r="E1" s="1995"/>
      <c r="F1" s="536"/>
      <c r="G1" s="536"/>
      <c r="AK1" s="1996" t="s">
        <v>610</v>
      </c>
      <c r="AL1" s="1996"/>
      <c r="AM1" s="1996"/>
      <c r="AN1" s="1996"/>
      <c r="AO1" s="1996"/>
      <c r="AP1" s="1996"/>
    </row>
    <row r="2" spans="1:42" s="537" customFormat="1" ht="21" customHeight="1">
      <c r="C2" s="1997" t="s">
        <v>827</v>
      </c>
      <c r="D2" s="1997"/>
      <c r="E2" s="1997"/>
      <c r="F2" s="538"/>
      <c r="G2" s="538"/>
      <c r="H2" s="538"/>
      <c r="I2" s="538"/>
      <c r="J2" s="538"/>
      <c r="K2" s="538"/>
      <c r="L2" s="538"/>
      <c r="M2" s="538"/>
      <c r="N2" s="538"/>
      <c r="O2" s="538"/>
      <c r="P2" s="538"/>
      <c r="Q2" s="538"/>
      <c r="R2" s="538"/>
      <c r="S2" s="538"/>
      <c r="T2" s="538"/>
      <c r="U2" s="538"/>
      <c r="V2" s="538"/>
      <c r="W2" s="538"/>
      <c r="X2" s="538"/>
      <c r="Y2" s="538"/>
      <c r="Z2" s="538"/>
      <c r="AA2" s="538"/>
      <c r="AB2" s="538"/>
      <c r="AC2" s="538"/>
      <c r="AD2" s="538"/>
      <c r="AE2" s="538"/>
      <c r="AF2" s="538"/>
      <c r="AG2" s="538"/>
      <c r="AH2" s="538"/>
      <c r="AI2" s="538"/>
      <c r="AJ2" s="538"/>
      <c r="AK2" s="538"/>
      <c r="AL2" s="538"/>
      <c r="AM2" s="539"/>
      <c r="AN2" s="539"/>
      <c r="AO2" s="539"/>
      <c r="AP2" s="539"/>
    </row>
    <row r="3" spans="1:42">
      <c r="E3" s="542" t="s">
        <v>154</v>
      </c>
    </row>
    <row r="4" spans="1:42" ht="30" customHeight="1">
      <c r="B4" s="1998" t="s">
        <v>122</v>
      </c>
      <c r="C4" s="1999"/>
      <c r="D4" s="2000"/>
      <c r="E4" s="2001"/>
    </row>
    <row r="5" spans="1:42" ht="7.5" customHeight="1">
      <c r="C5" s="543"/>
      <c r="D5" s="543"/>
      <c r="E5" s="543"/>
    </row>
    <row r="6" spans="1:42" ht="96.75" customHeight="1">
      <c r="B6" s="2002" t="s">
        <v>611</v>
      </c>
      <c r="C6" s="2003"/>
      <c r="D6" s="2003"/>
      <c r="E6" s="2004"/>
    </row>
    <row r="7" spans="1:42" ht="4.5" customHeight="1">
      <c r="C7" s="543"/>
      <c r="D7" s="543"/>
      <c r="E7" s="543"/>
    </row>
    <row r="8" spans="1:42" s="544" customFormat="1" ht="28.5" customHeight="1">
      <c r="B8" s="1998" t="s">
        <v>229</v>
      </c>
      <c r="C8" s="2005"/>
      <c r="D8" s="1999"/>
      <c r="E8" s="545" t="s">
        <v>230</v>
      </c>
    </row>
    <row r="9" spans="1:42" ht="170.25" customHeight="1">
      <c r="B9" s="2006">
        <v>1</v>
      </c>
      <c r="C9" s="2009" t="s">
        <v>612</v>
      </c>
      <c r="D9" s="2010"/>
      <c r="E9" s="546"/>
      <c r="H9" s="547">
        <v>1</v>
      </c>
    </row>
    <row r="10" spans="1:42" ht="24" customHeight="1">
      <c r="B10" s="2007"/>
      <c r="C10" s="2011" t="s">
        <v>613</v>
      </c>
      <c r="D10" s="2012"/>
      <c r="E10" s="548"/>
      <c r="H10" s="547" t="s">
        <v>614</v>
      </c>
    </row>
    <row r="11" spans="1:42" ht="24" customHeight="1">
      <c r="B11" s="2007"/>
      <c r="C11" s="2013" t="s">
        <v>615</v>
      </c>
      <c r="D11" s="2014"/>
      <c r="E11" s="1993"/>
      <c r="H11" s="547" t="s">
        <v>616</v>
      </c>
    </row>
    <row r="12" spans="1:42" ht="26.25" customHeight="1">
      <c r="B12" s="2008"/>
      <c r="C12" s="549" t="s">
        <v>617</v>
      </c>
      <c r="D12" s="550"/>
      <c r="E12" s="1994"/>
      <c r="H12" s="547"/>
    </row>
    <row r="13" spans="1:42" ht="79.5" customHeight="1">
      <c r="B13" s="2006">
        <v>2</v>
      </c>
      <c r="C13" s="2009" t="s">
        <v>618</v>
      </c>
      <c r="D13" s="2021"/>
      <c r="E13" s="2022"/>
      <c r="H13" s="547">
        <v>1</v>
      </c>
    </row>
    <row r="14" spans="1:42" ht="36.75" customHeight="1">
      <c r="B14" s="2019"/>
      <c r="C14" s="551" t="s">
        <v>619</v>
      </c>
      <c r="D14" s="552"/>
      <c r="E14" s="2022"/>
      <c r="H14" s="547"/>
    </row>
    <row r="15" spans="1:42" ht="78" customHeight="1">
      <c r="B15" s="2020"/>
      <c r="C15" s="553" t="s">
        <v>620</v>
      </c>
      <c r="D15" s="552"/>
      <c r="E15" s="2023"/>
      <c r="H15" s="547"/>
    </row>
    <row r="16" spans="1:42" ht="118.5" customHeight="1">
      <c r="B16" s="554">
        <v>3</v>
      </c>
      <c r="C16" s="2011" t="s">
        <v>621</v>
      </c>
      <c r="D16" s="2024"/>
      <c r="E16" s="555"/>
      <c r="H16" s="547">
        <v>1</v>
      </c>
    </row>
    <row r="17" spans="2:8" ht="13.8" thickBot="1">
      <c r="C17" s="556"/>
      <c r="D17" s="556"/>
      <c r="E17" s="557"/>
      <c r="H17" s="558"/>
    </row>
    <row r="18" spans="2:8" ht="37.5" customHeight="1" thickTop="1" thickBot="1">
      <c r="B18" s="2025" t="s">
        <v>622</v>
      </c>
      <c r="C18" s="2026"/>
      <c r="D18" s="2027" t="str">
        <f>IF(AND(H9=1,H13=1,H16=1),"医療連携体制加算(Ⅸ)該当","非該当")</f>
        <v>医療連携体制加算(Ⅸ)該当</v>
      </c>
      <c r="E18" s="2028"/>
    </row>
    <row r="19" spans="2:8" ht="13.8" thickTop="1">
      <c r="C19" s="559"/>
      <c r="D19" s="559"/>
      <c r="E19" s="560"/>
    </row>
    <row r="20" spans="2:8" ht="20.25" customHeight="1">
      <c r="C20" s="2015" t="s">
        <v>828</v>
      </c>
      <c r="D20" s="2015"/>
      <c r="E20" s="2015"/>
    </row>
    <row r="21" spans="2:8" ht="31.5" customHeight="1">
      <c r="C21" s="2015" t="s">
        <v>623</v>
      </c>
      <c r="D21" s="2016"/>
      <c r="E21" s="2016"/>
    </row>
    <row r="22" spans="2:8" ht="36.75" customHeight="1">
      <c r="C22" s="2017" t="s">
        <v>624</v>
      </c>
      <c r="D22" s="2017"/>
      <c r="E22" s="2017"/>
    </row>
    <row r="23" spans="2:8" ht="20.25" customHeight="1">
      <c r="C23" s="2018" t="s">
        <v>625</v>
      </c>
      <c r="D23" s="2018"/>
      <c r="E23" s="2018"/>
    </row>
    <row r="24" spans="2:8">
      <c r="C24" s="561"/>
      <c r="D24" s="561"/>
      <c r="E24" s="561"/>
    </row>
    <row r="25" spans="2:8">
      <c r="C25" s="561"/>
      <c r="D25" s="561"/>
      <c r="E25" s="561"/>
    </row>
    <row r="26" spans="2:8">
      <c r="C26" s="561"/>
      <c r="D26" s="561"/>
      <c r="E26" s="561"/>
    </row>
    <row r="27" spans="2:8">
      <c r="C27" s="561"/>
      <c r="D27" s="561"/>
      <c r="E27" s="561"/>
    </row>
    <row r="28" spans="2:8">
      <c r="C28" s="561"/>
      <c r="D28" s="561"/>
      <c r="E28" s="561"/>
    </row>
    <row r="29" spans="2:8">
      <c r="C29" s="561"/>
      <c r="D29" s="561"/>
      <c r="E29" s="561"/>
    </row>
    <row r="30" spans="2:8">
      <c r="C30" s="561"/>
      <c r="D30" s="561"/>
      <c r="E30" s="561"/>
    </row>
  </sheetData>
  <sheetProtection algorithmName="SHA-512" hashValue="CLBpI9sGsLTv4DPRKSp4wVNU/U4rHnk+yg4iS8poUud8OUZtEdDd8eiQYuktM3cyCnHkrbZY1i5KBRQ/YHnrig==" saltValue="ddhgRo45/KwVHQybLLysuA==" spinCount="100000" sheet="1" objects="1" scenarios="1"/>
  <mergeCells count="22">
    <mergeCell ref="C20:E20"/>
    <mergeCell ref="C21:E21"/>
    <mergeCell ref="C22:E22"/>
    <mergeCell ref="C23:E23"/>
    <mergeCell ref="B13:B15"/>
    <mergeCell ref="C13:D13"/>
    <mergeCell ref="E13:E15"/>
    <mergeCell ref="C16:D16"/>
    <mergeCell ref="B18:C18"/>
    <mergeCell ref="D18:E18"/>
    <mergeCell ref="E11:E12"/>
    <mergeCell ref="D1:E1"/>
    <mergeCell ref="AK1:AP1"/>
    <mergeCell ref="C2:E2"/>
    <mergeCell ref="B4:C4"/>
    <mergeCell ref="D4:E4"/>
    <mergeCell ref="B6:E6"/>
    <mergeCell ref="B8:D8"/>
    <mergeCell ref="B9:B12"/>
    <mergeCell ref="C9:D9"/>
    <mergeCell ref="C10:D10"/>
    <mergeCell ref="C11:D11"/>
  </mergeCells>
  <phoneticPr fontId="3"/>
  <dataValidations count="1">
    <dataValidation type="list" allowBlank="1" showInputMessage="1" showErrorMessage="1" sqref="E10:E12 JA10:JA12 SW10:SW12 ACS10:ACS12 AMO10:AMO12 AWK10:AWK12 BGG10:BGG12 BQC10:BQC12 BZY10:BZY12 CJU10:CJU12 CTQ10:CTQ12 DDM10:DDM12 DNI10:DNI12 DXE10:DXE12 EHA10:EHA12 EQW10:EQW12 FAS10:FAS12 FKO10:FKO12 FUK10:FUK12 GEG10:GEG12 GOC10:GOC12 GXY10:GXY12 HHU10:HHU12 HRQ10:HRQ12 IBM10:IBM12 ILI10:ILI12 IVE10:IVE12 JFA10:JFA12 JOW10:JOW12 JYS10:JYS12 KIO10:KIO12 KSK10:KSK12 LCG10:LCG12 LMC10:LMC12 LVY10:LVY12 MFU10:MFU12 MPQ10:MPQ12 MZM10:MZM12 NJI10:NJI12 NTE10:NTE12 ODA10:ODA12 OMW10:OMW12 OWS10:OWS12 PGO10:PGO12 PQK10:PQK12 QAG10:QAG12 QKC10:QKC12 QTY10:QTY12 RDU10:RDU12 RNQ10:RNQ12 RXM10:RXM12 SHI10:SHI12 SRE10:SRE12 TBA10:TBA12 TKW10:TKW12 TUS10:TUS12 UEO10:UEO12 UOK10:UOK12 UYG10:UYG12 VIC10:VIC12 VRY10:VRY12 WBU10:WBU12 WLQ10:WLQ12 WVM10:WVM12 E65546:E65548 JA65546:JA65548 SW65546:SW65548 ACS65546:ACS65548 AMO65546:AMO65548 AWK65546:AWK65548 BGG65546:BGG65548 BQC65546:BQC65548 BZY65546:BZY65548 CJU65546:CJU65548 CTQ65546:CTQ65548 DDM65546:DDM65548 DNI65546:DNI65548 DXE65546:DXE65548 EHA65546:EHA65548 EQW65546:EQW65548 FAS65546:FAS65548 FKO65546:FKO65548 FUK65546:FUK65548 GEG65546:GEG65548 GOC65546:GOC65548 GXY65546:GXY65548 HHU65546:HHU65548 HRQ65546:HRQ65548 IBM65546:IBM65548 ILI65546:ILI65548 IVE65546:IVE65548 JFA65546:JFA65548 JOW65546:JOW65548 JYS65546:JYS65548 KIO65546:KIO65548 KSK65546:KSK65548 LCG65546:LCG65548 LMC65546:LMC65548 LVY65546:LVY65548 MFU65546:MFU65548 MPQ65546:MPQ65548 MZM65546:MZM65548 NJI65546:NJI65548 NTE65546:NTE65548 ODA65546:ODA65548 OMW65546:OMW65548 OWS65546:OWS65548 PGO65546:PGO65548 PQK65546:PQK65548 QAG65546:QAG65548 QKC65546:QKC65548 QTY65546:QTY65548 RDU65546:RDU65548 RNQ65546:RNQ65548 RXM65546:RXM65548 SHI65546:SHI65548 SRE65546:SRE65548 TBA65546:TBA65548 TKW65546:TKW65548 TUS65546:TUS65548 UEO65546:UEO65548 UOK65546:UOK65548 UYG65546:UYG65548 VIC65546:VIC65548 VRY65546:VRY65548 WBU65546:WBU65548 WLQ65546:WLQ65548 WVM65546:WVM65548 E131082:E131084 JA131082:JA131084 SW131082:SW131084 ACS131082:ACS131084 AMO131082:AMO131084 AWK131082:AWK131084 BGG131082:BGG131084 BQC131082:BQC131084 BZY131082:BZY131084 CJU131082:CJU131084 CTQ131082:CTQ131084 DDM131082:DDM131084 DNI131082:DNI131084 DXE131082:DXE131084 EHA131082:EHA131084 EQW131082:EQW131084 FAS131082:FAS131084 FKO131082:FKO131084 FUK131082:FUK131084 GEG131082:GEG131084 GOC131082:GOC131084 GXY131082:GXY131084 HHU131082:HHU131084 HRQ131082:HRQ131084 IBM131082:IBM131084 ILI131082:ILI131084 IVE131082:IVE131084 JFA131082:JFA131084 JOW131082:JOW131084 JYS131082:JYS131084 KIO131082:KIO131084 KSK131082:KSK131084 LCG131082:LCG131084 LMC131082:LMC131084 LVY131082:LVY131084 MFU131082:MFU131084 MPQ131082:MPQ131084 MZM131082:MZM131084 NJI131082:NJI131084 NTE131082:NTE131084 ODA131082:ODA131084 OMW131082:OMW131084 OWS131082:OWS131084 PGO131082:PGO131084 PQK131082:PQK131084 QAG131082:QAG131084 QKC131082:QKC131084 QTY131082:QTY131084 RDU131082:RDU131084 RNQ131082:RNQ131084 RXM131082:RXM131084 SHI131082:SHI131084 SRE131082:SRE131084 TBA131082:TBA131084 TKW131082:TKW131084 TUS131082:TUS131084 UEO131082:UEO131084 UOK131082:UOK131084 UYG131082:UYG131084 VIC131082:VIC131084 VRY131082:VRY131084 WBU131082:WBU131084 WLQ131082:WLQ131084 WVM131082:WVM131084 E196618:E196620 JA196618:JA196620 SW196618:SW196620 ACS196618:ACS196620 AMO196618:AMO196620 AWK196618:AWK196620 BGG196618:BGG196620 BQC196618:BQC196620 BZY196618:BZY196620 CJU196618:CJU196620 CTQ196618:CTQ196620 DDM196618:DDM196620 DNI196618:DNI196620 DXE196618:DXE196620 EHA196618:EHA196620 EQW196618:EQW196620 FAS196618:FAS196620 FKO196618:FKO196620 FUK196618:FUK196620 GEG196618:GEG196620 GOC196618:GOC196620 GXY196618:GXY196620 HHU196618:HHU196620 HRQ196618:HRQ196620 IBM196618:IBM196620 ILI196618:ILI196620 IVE196618:IVE196620 JFA196618:JFA196620 JOW196618:JOW196620 JYS196618:JYS196620 KIO196618:KIO196620 KSK196618:KSK196620 LCG196618:LCG196620 LMC196618:LMC196620 LVY196618:LVY196620 MFU196618:MFU196620 MPQ196618:MPQ196620 MZM196618:MZM196620 NJI196618:NJI196620 NTE196618:NTE196620 ODA196618:ODA196620 OMW196618:OMW196620 OWS196618:OWS196620 PGO196618:PGO196620 PQK196618:PQK196620 QAG196618:QAG196620 QKC196618:QKC196620 QTY196618:QTY196620 RDU196618:RDU196620 RNQ196618:RNQ196620 RXM196618:RXM196620 SHI196618:SHI196620 SRE196618:SRE196620 TBA196618:TBA196620 TKW196618:TKW196620 TUS196618:TUS196620 UEO196618:UEO196620 UOK196618:UOK196620 UYG196618:UYG196620 VIC196618:VIC196620 VRY196618:VRY196620 WBU196618:WBU196620 WLQ196618:WLQ196620 WVM196618:WVM196620 E262154:E262156 JA262154:JA262156 SW262154:SW262156 ACS262154:ACS262156 AMO262154:AMO262156 AWK262154:AWK262156 BGG262154:BGG262156 BQC262154:BQC262156 BZY262154:BZY262156 CJU262154:CJU262156 CTQ262154:CTQ262156 DDM262154:DDM262156 DNI262154:DNI262156 DXE262154:DXE262156 EHA262154:EHA262156 EQW262154:EQW262156 FAS262154:FAS262156 FKO262154:FKO262156 FUK262154:FUK262156 GEG262154:GEG262156 GOC262154:GOC262156 GXY262154:GXY262156 HHU262154:HHU262156 HRQ262154:HRQ262156 IBM262154:IBM262156 ILI262154:ILI262156 IVE262154:IVE262156 JFA262154:JFA262156 JOW262154:JOW262156 JYS262154:JYS262156 KIO262154:KIO262156 KSK262154:KSK262156 LCG262154:LCG262156 LMC262154:LMC262156 LVY262154:LVY262156 MFU262154:MFU262156 MPQ262154:MPQ262156 MZM262154:MZM262156 NJI262154:NJI262156 NTE262154:NTE262156 ODA262154:ODA262156 OMW262154:OMW262156 OWS262154:OWS262156 PGO262154:PGO262156 PQK262154:PQK262156 QAG262154:QAG262156 QKC262154:QKC262156 QTY262154:QTY262156 RDU262154:RDU262156 RNQ262154:RNQ262156 RXM262154:RXM262156 SHI262154:SHI262156 SRE262154:SRE262156 TBA262154:TBA262156 TKW262154:TKW262156 TUS262154:TUS262156 UEO262154:UEO262156 UOK262154:UOK262156 UYG262154:UYG262156 VIC262154:VIC262156 VRY262154:VRY262156 WBU262154:WBU262156 WLQ262154:WLQ262156 WVM262154:WVM262156 E327690:E327692 JA327690:JA327692 SW327690:SW327692 ACS327690:ACS327692 AMO327690:AMO327692 AWK327690:AWK327692 BGG327690:BGG327692 BQC327690:BQC327692 BZY327690:BZY327692 CJU327690:CJU327692 CTQ327690:CTQ327692 DDM327690:DDM327692 DNI327690:DNI327692 DXE327690:DXE327692 EHA327690:EHA327692 EQW327690:EQW327692 FAS327690:FAS327692 FKO327690:FKO327692 FUK327690:FUK327692 GEG327690:GEG327692 GOC327690:GOC327692 GXY327690:GXY327692 HHU327690:HHU327692 HRQ327690:HRQ327692 IBM327690:IBM327692 ILI327690:ILI327692 IVE327690:IVE327692 JFA327690:JFA327692 JOW327690:JOW327692 JYS327690:JYS327692 KIO327690:KIO327692 KSK327690:KSK327692 LCG327690:LCG327692 LMC327690:LMC327692 LVY327690:LVY327692 MFU327690:MFU327692 MPQ327690:MPQ327692 MZM327690:MZM327692 NJI327690:NJI327692 NTE327690:NTE327692 ODA327690:ODA327692 OMW327690:OMW327692 OWS327690:OWS327692 PGO327690:PGO327692 PQK327690:PQK327692 QAG327690:QAG327692 QKC327690:QKC327692 QTY327690:QTY327692 RDU327690:RDU327692 RNQ327690:RNQ327692 RXM327690:RXM327692 SHI327690:SHI327692 SRE327690:SRE327692 TBA327690:TBA327692 TKW327690:TKW327692 TUS327690:TUS327692 UEO327690:UEO327692 UOK327690:UOK327692 UYG327690:UYG327692 VIC327690:VIC327692 VRY327690:VRY327692 WBU327690:WBU327692 WLQ327690:WLQ327692 WVM327690:WVM327692 E393226:E393228 JA393226:JA393228 SW393226:SW393228 ACS393226:ACS393228 AMO393226:AMO393228 AWK393226:AWK393228 BGG393226:BGG393228 BQC393226:BQC393228 BZY393226:BZY393228 CJU393226:CJU393228 CTQ393226:CTQ393228 DDM393226:DDM393228 DNI393226:DNI393228 DXE393226:DXE393228 EHA393226:EHA393228 EQW393226:EQW393228 FAS393226:FAS393228 FKO393226:FKO393228 FUK393226:FUK393228 GEG393226:GEG393228 GOC393226:GOC393228 GXY393226:GXY393228 HHU393226:HHU393228 HRQ393226:HRQ393228 IBM393226:IBM393228 ILI393226:ILI393228 IVE393226:IVE393228 JFA393226:JFA393228 JOW393226:JOW393228 JYS393226:JYS393228 KIO393226:KIO393228 KSK393226:KSK393228 LCG393226:LCG393228 LMC393226:LMC393228 LVY393226:LVY393228 MFU393226:MFU393228 MPQ393226:MPQ393228 MZM393226:MZM393228 NJI393226:NJI393228 NTE393226:NTE393228 ODA393226:ODA393228 OMW393226:OMW393228 OWS393226:OWS393228 PGO393226:PGO393228 PQK393226:PQK393228 QAG393226:QAG393228 QKC393226:QKC393228 QTY393226:QTY393228 RDU393226:RDU393228 RNQ393226:RNQ393228 RXM393226:RXM393228 SHI393226:SHI393228 SRE393226:SRE393228 TBA393226:TBA393228 TKW393226:TKW393228 TUS393226:TUS393228 UEO393226:UEO393228 UOK393226:UOK393228 UYG393226:UYG393228 VIC393226:VIC393228 VRY393226:VRY393228 WBU393226:WBU393228 WLQ393226:WLQ393228 WVM393226:WVM393228 E458762:E458764 JA458762:JA458764 SW458762:SW458764 ACS458762:ACS458764 AMO458762:AMO458764 AWK458762:AWK458764 BGG458762:BGG458764 BQC458762:BQC458764 BZY458762:BZY458764 CJU458762:CJU458764 CTQ458762:CTQ458764 DDM458762:DDM458764 DNI458762:DNI458764 DXE458762:DXE458764 EHA458762:EHA458764 EQW458762:EQW458764 FAS458762:FAS458764 FKO458762:FKO458764 FUK458762:FUK458764 GEG458762:GEG458764 GOC458762:GOC458764 GXY458762:GXY458764 HHU458762:HHU458764 HRQ458762:HRQ458764 IBM458762:IBM458764 ILI458762:ILI458764 IVE458762:IVE458764 JFA458762:JFA458764 JOW458762:JOW458764 JYS458762:JYS458764 KIO458762:KIO458764 KSK458762:KSK458764 LCG458762:LCG458764 LMC458762:LMC458764 LVY458762:LVY458764 MFU458762:MFU458764 MPQ458762:MPQ458764 MZM458762:MZM458764 NJI458762:NJI458764 NTE458762:NTE458764 ODA458762:ODA458764 OMW458762:OMW458764 OWS458762:OWS458764 PGO458762:PGO458764 PQK458762:PQK458764 QAG458762:QAG458764 QKC458762:QKC458764 QTY458762:QTY458764 RDU458762:RDU458764 RNQ458762:RNQ458764 RXM458762:RXM458764 SHI458762:SHI458764 SRE458762:SRE458764 TBA458762:TBA458764 TKW458762:TKW458764 TUS458762:TUS458764 UEO458762:UEO458764 UOK458762:UOK458764 UYG458762:UYG458764 VIC458762:VIC458764 VRY458762:VRY458764 WBU458762:WBU458764 WLQ458762:WLQ458764 WVM458762:WVM458764 E524298:E524300 JA524298:JA524300 SW524298:SW524300 ACS524298:ACS524300 AMO524298:AMO524300 AWK524298:AWK524300 BGG524298:BGG524300 BQC524298:BQC524300 BZY524298:BZY524300 CJU524298:CJU524300 CTQ524298:CTQ524300 DDM524298:DDM524300 DNI524298:DNI524300 DXE524298:DXE524300 EHA524298:EHA524300 EQW524298:EQW524300 FAS524298:FAS524300 FKO524298:FKO524300 FUK524298:FUK524300 GEG524298:GEG524300 GOC524298:GOC524300 GXY524298:GXY524300 HHU524298:HHU524300 HRQ524298:HRQ524300 IBM524298:IBM524300 ILI524298:ILI524300 IVE524298:IVE524300 JFA524298:JFA524300 JOW524298:JOW524300 JYS524298:JYS524300 KIO524298:KIO524300 KSK524298:KSK524300 LCG524298:LCG524300 LMC524298:LMC524300 LVY524298:LVY524300 MFU524298:MFU524300 MPQ524298:MPQ524300 MZM524298:MZM524300 NJI524298:NJI524300 NTE524298:NTE524300 ODA524298:ODA524300 OMW524298:OMW524300 OWS524298:OWS524300 PGO524298:PGO524300 PQK524298:PQK524300 QAG524298:QAG524300 QKC524298:QKC524300 QTY524298:QTY524300 RDU524298:RDU524300 RNQ524298:RNQ524300 RXM524298:RXM524300 SHI524298:SHI524300 SRE524298:SRE524300 TBA524298:TBA524300 TKW524298:TKW524300 TUS524298:TUS524300 UEO524298:UEO524300 UOK524298:UOK524300 UYG524298:UYG524300 VIC524298:VIC524300 VRY524298:VRY524300 WBU524298:WBU524300 WLQ524298:WLQ524300 WVM524298:WVM524300 E589834:E589836 JA589834:JA589836 SW589834:SW589836 ACS589834:ACS589836 AMO589834:AMO589836 AWK589834:AWK589836 BGG589834:BGG589836 BQC589834:BQC589836 BZY589834:BZY589836 CJU589834:CJU589836 CTQ589834:CTQ589836 DDM589834:DDM589836 DNI589834:DNI589836 DXE589834:DXE589836 EHA589834:EHA589836 EQW589834:EQW589836 FAS589834:FAS589836 FKO589834:FKO589836 FUK589834:FUK589836 GEG589834:GEG589836 GOC589834:GOC589836 GXY589834:GXY589836 HHU589834:HHU589836 HRQ589834:HRQ589836 IBM589834:IBM589836 ILI589834:ILI589836 IVE589834:IVE589836 JFA589834:JFA589836 JOW589834:JOW589836 JYS589834:JYS589836 KIO589834:KIO589836 KSK589834:KSK589836 LCG589834:LCG589836 LMC589834:LMC589836 LVY589834:LVY589836 MFU589834:MFU589836 MPQ589834:MPQ589836 MZM589834:MZM589836 NJI589834:NJI589836 NTE589834:NTE589836 ODA589834:ODA589836 OMW589834:OMW589836 OWS589834:OWS589836 PGO589834:PGO589836 PQK589834:PQK589836 QAG589834:QAG589836 QKC589834:QKC589836 QTY589834:QTY589836 RDU589834:RDU589836 RNQ589834:RNQ589836 RXM589834:RXM589836 SHI589834:SHI589836 SRE589834:SRE589836 TBA589834:TBA589836 TKW589834:TKW589836 TUS589834:TUS589836 UEO589834:UEO589836 UOK589834:UOK589836 UYG589834:UYG589836 VIC589834:VIC589836 VRY589834:VRY589836 WBU589834:WBU589836 WLQ589834:WLQ589836 WVM589834:WVM589836 E655370:E655372 JA655370:JA655372 SW655370:SW655372 ACS655370:ACS655372 AMO655370:AMO655372 AWK655370:AWK655372 BGG655370:BGG655372 BQC655370:BQC655372 BZY655370:BZY655372 CJU655370:CJU655372 CTQ655370:CTQ655372 DDM655370:DDM655372 DNI655370:DNI655372 DXE655370:DXE655372 EHA655370:EHA655372 EQW655370:EQW655372 FAS655370:FAS655372 FKO655370:FKO655372 FUK655370:FUK655372 GEG655370:GEG655372 GOC655370:GOC655372 GXY655370:GXY655372 HHU655370:HHU655372 HRQ655370:HRQ655372 IBM655370:IBM655372 ILI655370:ILI655372 IVE655370:IVE655372 JFA655370:JFA655372 JOW655370:JOW655372 JYS655370:JYS655372 KIO655370:KIO655372 KSK655370:KSK655372 LCG655370:LCG655372 LMC655370:LMC655372 LVY655370:LVY655372 MFU655370:MFU655372 MPQ655370:MPQ655372 MZM655370:MZM655372 NJI655370:NJI655372 NTE655370:NTE655372 ODA655370:ODA655372 OMW655370:OMW655372 OWS655370:OWS655372 PGO655370:PGO655372 PQK655370:PQK655372 QAG655370:QAG655372 QKC655370:QKC655372 QTY655370:QTY655372 RDU655370:RDU655372 RNQ655370:RNQ655372 RXM655370:RXM655372 SHI655370:SHI655372 SRE655370:SRE655372 TBA655370:TBA655372 TKW655370:TKW655372 TUS655370:TUS655372 UEO655370:UEO655372 UOK655370:UOK655372 UYG655370:UYG655372 VIC655370:VIC655372 VRY655370:VRY655372 WBU655370:WBU655372 WLQ655370:WLQ655372 WVM655370:WVM655372 E720906:E720908 JA720906:JA720908 SW720906:SW720908 ACS720906:ACS720908 AMO720906:AMO720908 AWK720906:AWK720908 BGG720906:BGG720908 BQC720906:BQC720908 BZY720906:BZY720908 CJU720906:CJU720908 CTQ720906:CTQ720908 DDM720906:DDM720908 DNI720906:DNI720908 DXE720906:DXE720908 EHA720906:EHA720908 EQW720906:EQW720908 FAS720906:FAS720908 FKO720906:FKO720908 FUK720906:FUK720908 GEG720906:GEG720908 GOC720906:GOC720908 GXY720906:GXY720908 HHU720906:HHU720908 HRQ720906:HRQ720908 IBM720906:IBM720908 ILI720906:ILI720908 IVE720906:IVE720908 JFA720906:JFA720908 JOW720906:JOW720908 JYS720906:JYS720908 KIO720906:KIO720908 KSK720906:KSK720908 LCG720906:LCG720908 LMC720906:LMC720908 LVY720906:LVY720908 MFU720906:MFU720908 MPQ720906:MPQ720908 MZM720906:MZM720908 NJI720906:NJI720908 NTE720906:NTE720908 ODA720906:ODA720908 OMW720906:OMW720908 OWS720906:OWS720908 PGO720906:PGO720908 PQK720906:PQK720908 QAG720906:QAG720908 QKC720906:QKC720908 QTY720906:QTY720908 RDU720906:RDU720908 RNQ720906:RNQ720908 RXM720906:RXM720908 SHI720906:SHI720908 SRE720906:SRE720908 TBA720906:TBA720908 TKW720906:TKW720908 TUS720906:TUS720908 UEO720906:UEO720908 UOK720906:UOK720908 UYG720906:UYG720908 VIC720906:VIC720908 VRY720906:VRY720908 WBU720906:WBU720908 WLQ720906:WLQ720908 WVM720906:WVM720908 E786442:E786444 JA786442:JA786444 SW786442:SW786444 ACS786442:ACS786444 AMO786442:AMO786444 AWK786442:AWK786444 BGG786442:BGG786444 BQC786442:BQC786444 BZY786442:BZY786444 CJU786442:CJU786444 CTQ786442:CTQ786444 DDM786442:DDM786444 DNI786442:DNI786444 DXE786442:DXE786444 EHA786442:EHA786444 EQW786442:EQW786444 FAS786442:FAS786444 FKO786442:FKO786444 FUK786442:FUK786444 GEG786442:GEG786444 GOC786442:GOC786444 GXY786442:GXY786444 HHU786442:HHU786444 HRQ786442:HRQ786444 IBM786442:IBM786444 ILI786442:ILI786444 IVE786442:IVE786444 JFA786442:JFA786444 JOW786442:JOW786444 JYS786442:JYS786444 KIO786442:KIO786444 KSK786442:KSK786444 LCG786442:LCG786444 LMC786442:LMC786444 LVY786442:LVY786444 MFU786442:MFU786444 MPQ786442:MPQ786444 MZM786442:MZM786444 NJI786442:NJI786444 NTE786442:NTE786444 ODA786442:ODA786444 OMW786442:OMW786444 OWS786442:OWS786444 PGO786442:PGO786444 PQK786442:PQK786444 QAG786442:QAG786444 QKC786442:QKC786444 QTY786442:QTY786444 RDU786442:RDU786444 RNQ786442:RNQ786444 RXM786442:RXM786444 SHI786442:SHI786444 SRE786442:SRE786444 TBA786442:TBA786444 TKW786442:TKW786444 TUS786442:TUS786444 UEO786442:UEO786444 UOK786442:UOK786444 UYG786442:UYG786444 VIC786442:VIC786444 VRY786442:VRY786444 WBU786442:WBU786444 WLQ786442:WLQ786444 WVM786442:WVM786444 E851978:E851980 JA851978:JA851980 SW851978:SW851980 ACS851978:ACS851980 AMO851978:AMO851980 AWK851978:AWK851980 BGG851978:BGG851980 BQC851978:BQC851980 BZY851978:BZY851980 CJU851978:CJU851980 CTQ851978:CTQ851980 DDM851978:DDM851980 DNI851978:DNI851980 DXE851978:DXE851980 EHA851978:EHA851980 EQW851978:EQW851980 FAS851978:FAS851980 FKO851978:FKO851980 FUK851978:FUK851980 GEG851978:GEG851980 GOC851978:GOC851980 GXY851978:GXY851980 HHU851978:HHU851980 HRQ851978:HRQ851980 IBM851978:IBM851980 ILI851978:ILI851980 IVE851978:IVE851980 JFA851978:JFA851980 JOW851978:JOW851980 JYS851978:JYS851980 KIO851978:KIO851980 KSK851978:KSK851980 LCG851978:LCG851980 LMC851978:LMC851980 LVY851978:LVY851980 MFU851978:MFU851980 MPQ851978:MPQ851980 MZM851978:MZM851980 NJI851978:NJI851980 NTE851978:NTE851980 ODA851978:ODA851980 OMW851978:OMW851980 OWS851978:OWS851980 PGO851978:PGO851980 PQK851978:PQK851980 QAG851978:QAG851980 QKC851978:QKC851980 QTY851978:QTY851980 RDU851978:RDU851980 RNQ851978:RNQ851980 RXM851978:RXM851980 SHI851978:SHI851980 SRE851978:SRE851980 TBA851978:TBA851980 TKW851978:TKW851980 TUS851978:TUS851980 UEO851978:UEO851980 UOK851978:UOK851980 UYG851978:UYG851980 VIC851978:VIC851980 VRY851978:VRY851980 WBU851978:WBU851980 WLQ851978:WLQ851980 WVM851978:WVM851980 E917514:E917516 JA917514:JA917516 SW917514:SW917516 ACS917514:ACS917516 AMO917514:AMO917516 AWK917514:AWK917516 BGG917514:BGG917516 BQC917514:BQC917516 BZY917514:BZY917516 CJU917514:CJU917516 CTQ917514:CTQ917516 DDM917514:DDM917516 DNI917514:DNI917516 DXE917514:DXE917516 EHA917514:EHA917516 EQW917514:EQW917516 FAS917514:FAS917516 FKO917514:FKO917516 FUK917514:FUK917516 GEG917514:GEG917516 GOC917514:GOC917516 GXY917514:GXY917516 HHU917514:HHU917516 HRQ917514:HRQ917516 IBM917514:IBM917516 ILI917514:ILI917516 IVE917514:IVE917516 JFA917514:JFA917516 JOW917514:JOW917516 JYS917514:JYS917516 KIO917514:KIO917516 KSK917514:KSK917516 LCG917514:LCG917516 LMC917514:LMC917516 LVY917514:LVY917516 MFU917514:MFU917516 MPQ917514:MPQ917516 MZM917514:MZM917516 NJI917514:NJI917516 NTE917514:NTE917516 ODA917514:ODA917516 OMW917514:OMW917516 OWS917514:OWS917516 PGO917514:PGO917516 PQK917514:PQK917516 QAG917514:QAG917516 QKC917514:QKC917516 QTY917514:QTY917516 RDU917514:RDU917516 RNQ917514:RNQ917516 RXM917514:RXM917516 SHI917514:SHI917516 SRE917514:SRE917516 TBA917514:TBA917516 TKW917514:TKW917516 TUS917514:TUS917516 UEO917514:UEO917516 UOK917514:UOK917516 UYG917514:UYG917516 VIC917514:VIC917516 VRY917514:VRY917516 WBU917514:WBU917516 WLQ917514:WLQ917516 WVM917514:WVM917516 E983050:E983052 JA983050:JA983052 SW983050:SW983052 ACS983050:ACS983052 AMO983050:AMO983052 AWK983050:AWK983052 BGG983050:BGG983052 BQC983050:BQC983052 BZY983050:BZY983052 CJU983050:CJU983052 CTQ983050:CTQ983052 DDM983050:DDM983052 DNI983050:DNI983052 DXE983050:DXE983052 EHA983050:EHA983052 EQW983050:EQW983052 FAS983050:FAS983052 FKO983050:FKO983052 FUK983050:FUK983052 GEG983050:GEG983052 GOC983050:GOC983052 GXY983050:GXY983052 HHU983050:HHU983052 HRQ983050:HRQ983052 IBM983050:IBM983052 ILI983050:ILI983052 IVE983050:IVE983052 JFA983050:JFA983052 JOW983050:JOW983052 JYS983050:JYS983052 KIO983050:KIO983052 KSK983050:KSK983052 LCG983050:LCG983052 LMC983050:LMC983052 LVY983050:LVY983052 MFU983050:MFU983052 MPQ983050:MPQ983052 MZM983050:MZM983052 NJI983050:NJI983052 NTE983050:NTE983052 ODA983050:ODA983052 OMW983050:OMW983052 OWS983050:OWS983052 PGO983050:PGO983052 PQK983050:PQK983052 QAG983050:QAG983052 QKC983050:QKC983052 QTY983050:QTY983052 RDU983050:RDU983052 RNQ983050:RNQ983052 RXM983050:RXM983052 SHI983050:SHI983052 SRE983050:SRE983052 TBA983050:TBA983052 TKW983050:TKW983052 TUS983050:TUS983052 UEO983050:UEO983052 UOK983050:UOK983052 UYG983050:UYG983052 VIC983050:VIC983052 VRY983050:VRY983052 WBU983050:WBU983052 WLQ983050:WLQ983052 WVM983050:WVM983052">
      <formula1>$H$10:$H$12</formula1>
    </dataValidation>
  </dataValidations>
  <printOptions horizontalCentered="1"/>
  <pageMargins left="0.39370078740157483" right="0.39370078740157483" top="0.98425196850393704" bottom="0.98425196850393704" header="0.51181102362204722" footer="0.51181102362204722"/>
  <pageSetup paperSize="9" scale="72"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Option Button 1">
              <controlPr defaultSize="0" autoFill="0" autoLine="0" autoPict="0">
                <anchor moveWithCells="1">
                  <from>
                    <xdr:col>4</xdr:col>
                    <xdr:colOff>83820</xdr:colOff>
                    <xdr:row>8</xdr:row>
                    <xdr:rowOff>723900</xdr:rowOff>
                  </from>
                  <to>
                    <xdr:col>4</xdr:col>
                    <xdr:colOff>441960</xdr:colOff>
                    <xdr:row>8</xdr:row>
                    <xdr:rowOff>1089660</xdr:rowOff>
                  </to>
                </anchor>
              </controlPr>
            </control>
          </mc:Choice>
        </mc:AlternateContent>
        <mc:AlternateContent xmlns:mc="http://schemas.openxmlformats.org/markup-compatibility/2006">
          <mc:Choice Requires="x14">
            <control shapeId="16386" r:id="rId5" name="Option Button 2">
              <controlPr defaultSize="0" autoFill="0" autoLine="0" autoPict="0">
                <anchor moveWithCells="1">
                  <from>
                    <xdr:col>4</xdr:col>
                    <xdr:colOff>609600</xdr:colOff>
                    <xdr:row>8</xdr:row>
                    <xdr:rowOff>685800</xdr:rowOff>
                  </from>
                  <to>
                    <xdr:col>4</xdr:col>
                    <xdr:colOff>1013460</xdr:colOff>
                    <xdr:row>8</xdr:row>
                    <xdr:rowOff>1127760</xdr:rowOff>
                  </to>
                </anchor>
              </controlPr>
            </control>
          </mc:Choice>
        </mc:AlternateContent>
        <mc:AlternateContent xmlns:mc="http://schemas.openxmlformats.org/markup-compatibility/2006">
          <mc:Choice Requires="x14">
            <control shapeId="16387" r:id="rId6" name="Option Button 3">
              <controlPr defaultSize="0" autoFill="0" autoLine="0" autoPict="0">
                <anchor moveWithCells="1">
                  <from>
                    <xdr:col>4</xdr:col>
                    <xdr:colOff>76200</xdr:colOff>
                    <xdr:row>12</xdr:row>
                    <xdr:rowOff>1013460</xdr:rowOff>
                  </from>
                  <to>
                    <xdr:col>4</xdr:col>
                    <xdr:colOff>449580</xdr:colOff>
                    <xdr:row>13</xdr:row>
                    <xdr:rowOff>403860</xdr:rowOff>
                  </to>
                </anchor>
              </controlPr>
            </control>
          </mc:Choice>
        </mc:AlternateContent>
        <mc:AlternateContent xmlns:mc="http://schemas.openxmlformats.org/markup-compatibility/2006">
          <mc:Choice Requires="x14">
            <control shapeId="16388" r:id="rId7" name="Option Button 4">
              <controlPr defaultSize="0" autoFill="0" autoLine="0" autoPict="0">
                <anchor moveWithCells="1">
                  <from>
                    <xdr:col>4</xdr:col>
                    <xdr:colOff>632460</xdr:colOff>
                    <xdr:row>12</xdr:row>
                    <xdr:rowOff>1013460</xdr:rowOff>
                  </from>
                  <to>
                    <xdr:col>4</xdr:col>
                    <xdr:colOff>1089660</xdr:colOff>
                    <xdr:row>14</xdr:row>
                    <xdr:rowOff>0</xdr:rowOff>
                  </to>
                </anchor>
              </controlPr>
            </control>
          </mc:Choice>
        </mc:AlternateContent>
        <mc:AlternateContent xmlns:mc="http://schemas.openxmlformats.org/markup-compatibility/2006">
          <mc:Choice Requires="x14">
            <control shapeId="16389" r:id="rId8" name="Option Button 5">
              <controlPr defaultSize="0" autoFill="0" autoLine="0" autoPict="0">
                <anchor moveWithCells="1">
                  <from>
                    <xdr:col>4</xdr:col>
                    <xdr:colOff>83820</xdr:colOff>
                    <xdr:row>15</xdr:row>
                    <xdr:rowOff>601980</xdr:rowOff>
                  </from>
                  <to>
                    <xdr:col>4</xdr:col>
                    <xdr:colOff>441960</xdr:colOff>
                    <xdr:row>15</xdr:row>
                    <xdr:rowOff>975360</xdr:rowOff>
                  </to>
                </anchor>
              </controlPr>
            </control>
          </mc:Choice>
        </mc:AlternateContent>
        <mc:AlternateContent xmlns:mc="http://schemas.openxmlformats.org/markup-compatibility/2006">
          <mc:Choice Requires="x14">
            <control shapeId="16390" r:id="rId9" name="Option Button 6">
              <controlPr defaultSize="0" autoFill="0" autoLine="0" autoPict="0">
                <anchor moveWithCells="1">
                  <from>
                    <xdr:col>4</xdr:col>
                    <xdr:colOff>579120</xdr:colOff>
                    <xdr:row>15</xdr:row>
                    <xdr:rowOff>541020</xdr:rowOff>
                  </from>
                  <to>
                    <xdr:col>4</xdr:col>
                    <xdr:colOff>1028700</xdr:colOff>
                    <xdr:row>15</xdr:row>
                    <xdr:rowOff>1013460</xdr:rowOff>
                  </to>
                </anchor>
              </controlPr>
            </control>
          </mc:Choice>
        </mc:AlternateContent>
        <mc:AlternateContent xmlns:mc="http://schemas.openxmlformats.org/markup-compatibility/2006">
          <mc:Choice Requires="x14">
            <control shapeId="16391" r:id="rId10" name="Group Box 7">
              <controlPr locked="0" defaultSize="0" autoFill="0" autoPict="0">
                <anchor moveWithCells="1">
                  <from>
                    <xdr:col>4</xdr:col>
                    <xdr:colOff>0</xdr:colOff>
                    <xdr:row>8</xdr:row>
                    <xdr:rowOff>22860</xdr:rowOff>
                  </from>
                  <to>
                    <xdr:col>5</xdr:col>
                    <xdr:colOff>0</xdr:colOff>
                    <xdr:row>9</xdr:row>
                    <xdr:rowOff>0</xdr:rowOff>
                  </to>
                </anchor>
              </controlPr>
            </control>
          </mc:Choice>
        </mc:AlternateContent>
        <mc:AlternateContent xmlns:mc="http://schemas.openxmlformats.org/markup-compatibility/2006">
          <mc:Choice Requires="x14">
            <control shapeId="16392" r:id="rId11" name="Group Box 8">
              <controlPr locked="0" defaultSize="0" autoFill="0" autoPict="0">
                <anchor moveWithCells="1">
                  <from>
                    <xdr:col>4</xdr:col>
                    <xdr:colOff>0</xdr:colOff>
                    <xdr:row>12</xdr:row>
                    <xdr:rowOff>0</xdr:rowOff>
                  </from>
                  <to>
                    <xdr:col>5</xdr:col>
                    <xdr:colOff>0</xdr:colOff>
                    <xdr:row>15</xdr:row>
                    <xdr:rowOff>0</xdr:rowOff>
                  </to>
                </anchor>
              </controlPr>
            </control>
          </mc:Choice>
        </mc:AlternateContent>
        <mc:AlternateContent xmlns:mc="http://schemas.openxmlformats.org/markup-compatibility/2006">
          <mc:Choice Requires="x14">
            <control shapeId="16393" r:id="rId12" name="Group Box 9">
              <controlPr locked="0" defaultSize="0" autoFill="0" autoPict="0">
                <anchor moveWithCells="1">
                  <from>
                    <xdr:col>4</xdr:col>
                    <xdr:colOff>0</xdr:colOff>
                    <xdr:row>15</xdr:row>
                    <xdr:rowOff>0</xdr:rowOff>
                  </from>
                  <to>
                    <xdr:col>5</xdr:col>
                    <xdr:colOff>0</xdr:colOff>
                    <xdr:row>16</xdr:row>
                    <xdr:rowOff>0</xdr:rowOff>
                  </to>
                </anchor>
              </controlPr>
            </control>
          </mc:Choice>
        </mc:AlternateContent>
        <mc:AlternateContent xmlns:mc="http://schemas.openxmlformats.org/markup-compatibility/2006">
          <mc:Choice Requires="x14">
            <control shapeId="16394" r:id="rId13" name="Group Box 10">
              <controlPr locked="0" defaultSize="0" autoFill="0" autoPict="0">
                <anchor moveWithCells="1">
                  <from>
                    <xdr:col>4</xdr:col>
                    <xdr:colOff>0</xdr:colOff>
                    <xdr:row>11</xdr:row>
                    <xdr:rowOff>312420</xdr:rowOff>
                  </from>
                  <to>
                    <xdr:col>5</xdr:col>
                    <xdr:colOff>0</xdr:colOff>
                    <xdr:row>15</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K26"/>
  <sheetViews>
    <sheetView showGridLines="0" view="pageBreakPreview" zoomScale="85" zoomScaleNormal="70" zoomScaleSheetLayoutView="85" workbookViewId="0">
      <selection activeCell="D4" sqref="D4:I4"/>
    </sheetView>
  </sheetViews>
  <sheetFormatPr defaultRowHeight="18"/>
  <cols>
    <col min="1" max="1" width="2" style="563" customWidth="1"/>
    <col min="2" max="2" width="8.69921875" style="563"/>
    <col min="3" max="9" width="9.59765625" style="563" customWidth="1"/>
    <col min="10" max="256" width="8.69921875" style="563"/>
    <col min="257" max="257" width="2" style="563" customWidth="1"/>
    <col min="258" max="258" width="8.69921875" style="563"/>
    <col min="259" max="265" width="9.59765625" style="563" customWidth="1"/>
    <col min="266" max="512" width="8.69921875" style="563"/>
    <col min="513" max="513" width="2" style="563" customWidth="1"/>
    <col min="514" max="514" width="8.69921875" style="563"/>
    <col min="515" max="521" width="9.59765625" style="563" customWidth="1"/>
    <col min="522" max="768" width="8.69921875" style="563"/>
    <col min="769" max="769" width="2" style="563" customWidth="1"/>
    <col min="770" max="770" width="8.69921875" style="563"/>
    <col min="771" max="777" width="9.59765625" style="563" customWidth="1"/>
    <col min="778" max="1024" width="8.69921875" style="563"/>
    <col min="1025" max="1025" width="2" style="563" customWidth="1"/>
    <col min="1026" max="1026" width="8.69921875" style="563"/>
    <col min="1027" max="1033" width="9.59765625" style="563" customWidth="1"/>
    <col min="1034" max="1280" width="8.69921875" style="563"/>
    <col min="1281" max="1281" width="2" style="563" customWidth="1"/>
    <col min="1282" max="1282" width="8.69921875" style="563"/>
    <col min="1283" max="1289" width="9.59765625" style="563" customWidth="1"/>
    <col min="1290" max="1536" width="8.69921875" style="563"/>
    <col min="1537" max="1537" width="2" style="563" customWidth="1"/>
    <col min="1538" max="1538" width="8.69921875" style="563"/>
    <col min="1539" max="1545" width="9.59765625" style="563" customWidth="1"/>
    <col min="1546" max="1792" width="8.69921875" style="563"/>
    <col min="1793" max="1793" width="2" style="563" customWidth="1"/>
    <col min="1794" max="1794" width="8.69921875" style="563"/>
    <col min="1795" max="1801" width="9.59765625" style="563" customWidth="1"/>
    <col min="1802" max="2048" width="8.69921875" style="563"/>
    <col min="2049" max="2049" width="2" style="563" customWidth="1"/>
    <col min="2050" max="2050" width="8.69921875" style="563"/>
    <col min="2051" max="2057" width="9.59765625" style="563" customWidth="1"/>
    <col min="2058" max="2304" width="8.69921875" style="563"/>
    <col min="2305" max="2305" width="2" style="563" customWidth="1"/>
    <col min="2306" max="2306" width="8.69921875" style="563"/>
    <col min="2307" max="2313" width="9.59765625" style="563" customWidth="1"/>
    <col min="2314" max="2560" width="8.69921875" style="563"/>
    <col min="2561" max="2561" width="2" style="563" customWidth="1"/>
    <col min="2562" max="2562" width="8.69921875" style="563"/>
    <col min="2563" max="2569" width="9.59765625" style="563" customWidth="1"/>
    <col min="2570" max="2816" width="8.69921875" style="563"/>
    <col min="2817" max="2817" width="2" style="563" customWidth="1"/>
    <col min="2818" max="2818" width="8.69921875" style="563"/>
    <col min="2819" max="2825" width="9.59765625" style="563" customWidth="1"/>
    <col min="2826" max="3072" width="8.69921875" style="563"/>
    <col min="3073" max="3073" width="2" style="563" customWidth="1"/>
    <col min="3074" max="3074" width="8.69921875" style="563"/>
    <col min="3075" max="3081" width="9.59765625" style="563" customWidth="1"/>
    <col min="3082" max="3328" width="8.69921875" style="563"/>
    <col min="3329" max="3329" width="2" style="563" customWidth="1"/>
    <col min="3330" max="3330" width="8.69921875" style="563"/>
    <col min="3331" max="3337" width="9.59765625" style="563" customWidth="1"/>
    <col min="3338" max="3584" width="8.69921875" style="563"/>
    <col min="3585" max="3585" width="2" style="563" customWidth="1"/>
    <col min="3586" max="3586" width="8.69921875" style="563"/>
    <col min="3587" max="3593" width="9.59765625" style="563" customWidth="1"/>
    <col min="3594" max="3840" width="8.69921875" style="563"/>
    <col min="3841" max="3841" width="2" style="563" customWidth="1"/>
    <col min="3842" max="3842" width="8.69921875" style="563"/>
    <col min="3843" max="3849" width="9.59765625" style="563" customWidth="1"/>
    <col min="3850" max="4096" width="8.69921875" style="563"/>
    <col min="4097" max="4097" width="2" style="563" customWidth="1"/>
    <col min="4098" max="4098" width="8.69921875" style="563"/>
    <col min="4099" max="4105" width="9.59765625" style="563" customWidth="1"/>
    <col min="4106" max="4352" width="8.69921875" style="563"/>
    <col min="4353" max="4353" width="2" style="563" customWidth="1"/>
    <col min="4354" max="4354" width="8.69921875" style="563"/>
    <col min="4355" max="4361" width="9.59765625" style="563" customWidth="1"/>
    <col min="4362" max="4608" width="8.69921875" style="563"/>
    <col min="4609" max="4609" width="2" style="563" customWidth="1"/>
    <col min="4610" max="4610" width="8.69921875" style="563"/>
    <col min="4611" max="4617" width="9.59765625" style="563" customWidth="1"/>
    <col min="4618" max="4864" width="8.69921875" style="563"/>
    <col min="4865" max="4865" width="2" style="563" customWidth="1"/>
    <col min="4866" max="4866" width="8.69921875" style="563"/>
    <col min="4867" max="4873" width="9.59765625" style="563" customWidth="1"/>
    <col min="4874" max="5120" width="8.69921875" style="563"/>
    <col min="5121" max="5121" width="2" style="563" customWidth="1"/>
    <col min="5122" max="5122" width="8.69921875" style="563"/>
    <col min="5123" max="5129" width="9.59765625" style="563" customWidth="1"/>
    <col min="5130" max="5376" width="8.69921875" style="563"/>
    <col min="5377" max="5377" width="2" style="563" customWidth="1"/>
    <col min="5378" max="5378" width="8.69921875" style="563"/>
    <col min="5379" max="5385" width="9.59765625" style="563" customWidth="1"/>
    <col min="5386" max="5632" width="8.69921875" style="563"/>
    <col min="5633" max="5633" width="2" style="563" customWidth="1"/>
    <col min="5634" max="5634" width="8.69921875" style="563"/>
    <col min="5635" max="5641" width="9.59765625" style="563" customWidth="1"/>
    <col min="5642" max="5888" width="8.69921875" style="563"/>
    <col min="5889" max="5889" width="2" style="563" customWidth="1"/>
    <col min="5890" max="5890" width="8.69921875" style="563"/>
    <col min="5891" max="5897" width="9.59765625" style="563" customWidth="1"/>
    <col min="5898" max="6144" width="8.69921875" style="563"/>
    <col min="6145" max="6145" width="2" style="563" customWidth="1"/>
    <col min="6146" max="6146" width="8.69921875" style="563"/>
    <col min="6147" max="6153" width="9.59765625" style="563" customWidth="1"/>
    <col min="6154" max="6400" width="8.69921875" style="563"/>
    <col min="6401" max="6401" width="2" style="563" customWidth="1"/>
    <col min="6402" max="6402" width="8.69921875" style="563"/>
    <col min="6403" max="6409" width="9.59765625" style="563" customWidth="1"/>
    <col min="6410" max="6656" width="8.69921875" style="563"/>
    <col min="6657" max="6657" width="2" style="563" customWidth="1"/>
    <col min="6658" max="6658" width="8.69921875" style="563"/>
    <col min="6659" max="6665" width="9.59765625" style="563" customWidth="1"/>
    <col min="6666" max="6912" width="8.69921875" style="563"/>
    <col min="6913" max="6913" width="2" style="563" customWidth="1"/>
    <col min="6914" max="6914" width="8.69921875" style="563"/>
    <col min="6915" max="6921" width="9.59765625" style="563" customWidth="1"/>
    <col min="6922" max="7168" width="8.69921875" style="563"/>
    <col min="7169" max="7169" width="2" style="563" customWidth="1"/>
    <col min="7170" max="7170" width="8.69921875" style="563"/>
    <col min="7171" max="7177" width="9.59765625" style="563" customWidth="1"/>
    <col min="7178" max="7424" width="8.69921875" style="563"/>
    <col min="7425" max="7425" width="2" style="563" customWidth="1"/>
    <col min="7426" max="7426" width="8.69921875" style="563"/>
    <col min="7427" max="7433" width="9.59765625" style="563" customWidth="1"/>
    <col min="7434" max="7680" width="8.69921875" style="563"/>
    <col min="7681" max="7681" width="2" style="563" customWidth="1"/>
    <col min="7682" max="7682" width="8.69921875" style="563"/>
    <col min="7683" max="7689" width="9.59765625" style="563" customWidth="1"/>
    <col min="7690" max="7936" width="8.69921875" style="563"/>
    <col min="7937" max="7937" width="2" style="563" customWidth="1"/>
    <col min="7938" max="7938" width="8.69921875" style="563"/>
    <col min="7939" max="7945" width="9.59765625" style="563" customWidth="1"/>
    <col min="7946" max="8192" width="8.69921875" style="563"/>
    <col min="8193" max="8193" width="2" style="563" customWidth="1"/>
    <col min="8194" max="8194" width="8.69921875" style="563"/>
    <col min="8195" max="8201" width="9.59765625" style="563" customWidth="1"/>
    <col min="8202" max="8448" width="8.69921875" style="563"/>
    <col min="8449" max="8449" width="2" style="563" customWidth="1"/>
    <col min="8450" max="8450" width="8.69921875" style="563"/>
    <col min="8451" max="8457" width="9.59765625" style="563" customWidth="1"/>
    <col min="8458" max="8704" width="8.69921875" style="563"/>
    <col min="8705" max="8705" width="2" style="563" customWidth="1"/>
    <col min="8706" max="8706" width="8.69921875" style="563"/>
    <col min="8707" max="8713" width="9.59765625" style="563" customWidth="1"/>
    <col min="8714" max="8960" width="8.69921875" style="563"/>
    <col min="8961" max="8961" width="2" style="563" customWidth="1"/>
    <col min="8962" max="8962" width="8.69921875" style="563"/>
    <col min="8963" max="8969" width="9.59765625" style="563" customWidth="1"/>
    <col min="8970" max="9216" width="8.69921875" style="563"/>
    <col min="9217" max="9217" width="2" style="563" customWidth="1"/>
    <col min="9218" max="9218" width="8.69921875" style="563"/>
    <col min="9219" max="9225" width="9.59765625" style="563" customWidth="1"/>
    <col min="9226" max="9472" width="8.69921875" style="563"/>
    <col min="9473" max="9473" width="2" style="563" customWidth="1"/>
    <col min="9474" max="9474" width="8.69921875" style="563"/>
    <col min="9475" max="9481" width="9.59765625" style="563" customWidth="1"/>
    <col min="9482" max="9728" width="8.69921875" style="563"/>
    <col min="9729" max="9729" width="2" style="563" customWidth="1"/>
    <col min="9730" max="9730" width="8.69921875" style="563"/>
    <col min="9731" max="9737" width="9.59765625" style="563" customWidth="1"/>
    <col min="9738" max="9984" width="8.69921875" style="563"/>
    <col min="9985" max="9985" width="2" style="563" customWidth="1"/>
    <col min="9986" max="9986" width="8.69921875" style="563"/>
    <col min="9987" max="9993" width="9.59765625" style="563" customWidth="1"/>
    <col min="9994" max="10240" width="8.69921875" style="563"/>
    <col min="10241" max="10241" width="2" style="563" customWidth="1"/>
    <col min="10242" max="10242" width="8.69921875" style="563"/>
    <col min="10243" max="10249" width="9.59765625" style="563" customWidth="1"/>
    <col min="10250" max="10496" width="8.69921875" style="563"/>
    <col min="10497" max="10497" width="2" style="563" customWidth="1"/>
    <col min="10498" max="10498" width="8.69921875" style="563"/>
    <col min="10499" max="10505" width="9.59765625" style="563" customWidth="1"/>
    <col min="10506" max="10752" width="8.69921875" style="563"/>
    <col min="10753" max="10753" width="2" style="563" customWidth="1"/>
    <col min="10754" max="10754" width="8.69921875" style="563"/>
    <col min="10755" max="10761" width="9.59765625" style="563" customWidth="1"/>
    <col min="10762" max="11008" width="8.69921875" style="563"/>
    <col min="11009" max="11009" width="2" style="563" customWidth="1"/>
    <col min="11010" max="11010" width="8.69921875" style="563"/>
    <col min="11011" max="11017" width="9.59765625" style="563" customWidth="1"/>
    <col min="11018" max="11264" width="8.69921875" style="563"/>
    <col min="11265" max="11265" width="2" style="563" customWidth="1"/>
    <col min="11266" max="11266" width="8.69921875" style="563"/>
    <col min="11267" max="11273" width="9.59765625" style="563" customWidth="1"/>
    <col min="11274" max="11520" width="8.69921875" style="563"/>
    <col min="11521" max="11521" width="2" style="563" customWidth="1"/>
    <col min="11522" max="11522" width="8.69921875" style="563"/>
    <col min="11523" max="11529" width="9.59765625" style="563" customWidth="1"/>
    <col min="11530" max="11776" width="8.69921875" style="563"/>
    <col min="11777" max="11777" width="2" style="563" customWidth="1"/>
    <col min="11778" max="11778" width="8.69921875" style="563"/>
    <col min="11779" max="11785" width="9.59765625" style="563" customWidth="1"/>
    <col min="11786" max="12032" width="8.69921875" style="563"/>
    <col min="12033" max="12033" width="2" style="563" customWidth="1"/>
    <col min="12034" max="12034" width="8.69921875" style="563"/>
    <col min="12035" max="12041" width="9.59765625" style="563" customWidth="1"/>
    <col min="12042" max="12288" width="8.69921875" style="563"/>
    <col min="12289" max="12289" width="2" style="563" customWidth="1"/>
    <col min="12290" max="12290" width="8.69921875" style="563"/>
    <col min="12291" max="12297" width="9.59765625" style="563" customWidth="1"/>
    <col min="12298" max="12544" width="8.69921875" style="563"/>
    <col min="12545" max="12545" width="2" style="563" customWidth="1"/>
    <col min="12546" max="12546" width="8.69921875" style="563"/>
    <col min="12547" max="12553" width="9.59765625" style="563" customWidth="1"/>
    <col min="12554" max="12800" width="8.69921875" style="563"/>
    <col min="12801" max="12801" width="2" style="563" customWidth="1"/>
    <col min="12802" max="12802" width="8.69921875" style="563"/>
    <col min="12803" max="12809" width="9.59765625" style="563" customWidth="1"/>
    <col min="12810" max="13056" width="8.69921875" style="563"/>
    <col min="13057" max="13057" width="2" style="563" customWidth="1"/>
    <col min="13058" max="13058" width="8.69921875" style="563"/>
    <col min="13059" max="13065" width="9.59765625" style="563" customWidth="1"/>
    <col min="13066" max="13312" width="8.69921875" style="563"/>
    <col min="13313" max="13313" width="2" style="563" customWidth="1"/>
    <col min="13314" max="13314" width="8.69921875" style="563"/>
    <col min="13315" max="13321" width="9.59765625" style="563" customWidth="1"/>
    <col min="13322" max="13568" width="8.69921875" style="563"/>
    <col min="13569" max="13569" width="2" style="563" customWidth="1"/>
    <col min="13570" max="13570" width="8.69921875" style="563"/>
    <col min="13571" max="13577" width="9.59765625" style="563" customWidth="1"/>
    <col min="13578" max="13824" width="8.69921875" style="563"/>
    <col min="13825" max="13825" width="2" style="563" customWidth="1"/>
    <col min="13826" max="13826" width="8.69921875" style="563"/>
    <col min="13827" max="13833" width="9.59765625" style="563" customWidth="1"/>
    <col min="13834" max="14080" width="8.69921875" style="563"/>
    <col min="14081" max="14081" width="2" style="563" customWidth="1"/>
    <col min="14082" max="14082" width="8.69921875" style="563"/>
    <col min="14083" max="14089" width="9.59765625" style="563" customWidth="1"/>
    <col min="14090" max="14336" width="8.69921875" style="563"/>
    <col min="14337" max="14337" width="2" style="563" customWidth="1"/>
    <col min="14338" max="14338" width="8.69921875" style="563"/>
    <col min="14339" max="14345" width="9.59765625" style="563" customWidth="1"/>
    <col min="14346" max="14592" width="8.69921875" style="563"/>
    <col min="14593" max="14593" width="2" style="563" customWidth="1"/>
    <col min="14594" max="14594" width="8.69921875" style="563"/>
    <col min="14595" max="14601" width="9.59765625" style="563" customWidth="1"/>
    <col min="14602" max="14848" width="8.69921875" style="563"/>
    <col min="14849" max="14849" width="2" style="563" customWidth="1"/>
    <col min="14850" max="14850" width="8.69921875" style="563"/>
    <col min="14851" max="14857" width="9.59765625" style="563" customWidth="1"/>
    <col min="14858" max="15104" width="8.69921875" style="563"/>
    <col min="15105" max="15105" width="2" style="563" customWidth="1"/>
    <col min="15106" max="15106" width="8.69921875" style="563"/>
    <col min="15107" max="15113" width="9.59765625" style="563" customWidth="1"/>
    <col min="15114" max="15360" width="8.69921875" style="563"/>
    <col min="15361" max="15361" width="2" style="563" customWidth="1"/>
    <col min="15362" max="15362" width="8.69921875" style="563"/>
    <col min="15363" max="15369" width="9.59765625" style="563" customWidth="1"/>
    <col min="15370" max="15616" width="8.69921875" style="563"/>
    <col min="15617" max="15617" width="2" style="563" customWidth="1"/>
    <col min="15618" max="15618" width="8.69921875" style="563"/>
    <col min="15619" max="15625" width="9.59765625" style="563" customWidth="1"/>
    <col min="15626" max="15872" width="8.69921875" style="563"/>
    <col min="15873" max="15873" width="2" style="563" customWidth="1"/>
    <col min="15874" max="15874" width="8.69921875" style="563"/>
    <col min="15875" max="15881" width="9.59765625" style="563" customWidth="1"/>
    <col min="15882" max="16128" width="8.69921875" style="563"/>
    <col min="16129" max="16129" width="2" style="563" customWidth="1"/>
    <col min="16130" max="16130" width="8.69921875" style="563"/>
    <col min="16131" max="16137" width="9.59765625" style="563" customWidth="1"/>
    <col min="16138" max="16384" width="8.69921875" style="563"/>
  </cols>
  <sheetData>
    <row r="1" spans="2:11" ht="30.9" customHeight="1">
      <c r="B1" s="562" t="s">
        <v>626</v>
      </c>
      <c r="H1" s="2031" t="s">
        <v>627</v>
      </c>
      <c r="I1" s="2031"/>
    </row>
    <row r="2" spans="2:11" ht="30.9" customHeight="1">
      <c r="B2" s="2032" t="s">
        <v>628</v>
      </c>
      <c r="C2" s="2032"/>
      <c r="D2" s="2032"/>
      <c r="E2" s="2032"/>
      <c r="F2" s="2032"/>
      <c r="G2" s="2032"/>
      <c r="H2" s="2032"/>
      <c r="I2" s="2032"/>
      <c r="J2" s="564"/>
      <c r="K2" s="564"/>
    </row>
    <row r="3" spans="2:11" ht="30.9" customHeight="1">
      <c r="B3" s="564"/>
      <c r="C3" s="564"/>
      <c r="D3" s="564"/>
      <c r="E3" s="564"/>
      <c r="F3" s="564"/>
      <c r="G3" s="564"/>
      <c r="H3" s="564"/>
      <c r="I3" s="564"/>
      <c r="J3" s="564"/>
      <c r="K3" s="564"/>
    </row>
    <row r="4" spans="2:11" ht="30.9" customHeight="1">
      <c r="B4" s="2033" t="s">
        <v>629</v>
      </c>
      <c r="C4" s="2034"/>
      <c r="D4" s="2035"/>
      <c r="E4" s="2036"/>
      <c r="F4" s="2036"/>
      <c r="G4" s="2036"/>
      <c r="H4" s="2036"/>
      <c r="I4" s="2037"/>
    </row>
    <row r="5" spans="2:11" ht="30.9" customHeight="1">
      <c r="B5" s="2033" t="s">
        <v>511</v>
      </c>
      <c r="C5" s="2034"/>
      <c r="D5" s="2035"/>
      <c r="E5" s="2036"/>
      <c r="F5" s="2036"/>
      <c r="G5" s="2036"/>
      <c r="H5" s="2036"/>
      <c r="I5" s="2037"/>
    </row>
    <row r="6" spans="2:11" ht="30.9" customHeight="1" thickBot="1">
      <c r="B6" s="2038" t="s">
        <v>630</v>
      </c>
      <c r="C6" s="2039"/>
      <c r="D6" s="2040"/>
      <c r="E6" s="2041"/>
      <c r="F6" s="2041"/>
      <c r="G6" s="2041"/>
      <c r="H6" s="2041"/>
      <c r="I6" s="2042"/>
    </row>
    <row r="7" spans="2:11" ht="36.75" customHeight="1" thickBot="1">
      <c r="D7" s="565" t="s">
        <v>631</v>
      </c>
    </row>
    <row r="8" spans="2:11" ht="30.9" customHeight="1">
      <c r="B8" s="2043" t="s">
        <v>178</v>
      </c>
      <c r="C8" s="2044"/>
      <c r="D8" s="2044"/>
      <c r="E8" s="566" t="s">
        <v>632</v>
      </c>
      <c r="F8" s="2044" t="s">
        <v>633</v>
      </c>
      <c r="G8" s="2044"/>
      <c r="H8" s="2044" t="s">
        <v>634</v>
      </c>
      <c r="I8" s="2045"/>
    </row>
    <row r="9" spans="2:11" ht="30.9" customHeight="1">
      <c r="B9" s="567">
        <v>1</v>
      </c>
      <c r="C9" s="2029"/>
      <c r="D9" s="2029"/>
      <c r="E9" s="568"/>
      <c r="F9" s="2029"/>
      <c r="G9" s="2029"/>
      <c r="H9" s="2029"/>
      <c r="I9" s="2030"/>
    </row>
    <row r="10" spans="2:11" ht="30.9" customHeight="1">
      <c r="B10" s="567">
        <v>2</v>
      </c>
      <c r="C10" s="2029"/>
      <c r="D10" s="2029"/>
      <c r="E10" s="568"/>
      <c r="F10" s="2029"/>
      <c r="G10" s="2029"/>
      <c r="H10" s="2029"/>
      <c r="I10" s="2030"/>
    </row>
    <row r="11" spans="2:11" ht="30.9" customHeight="1">
      <c r="B11" s="567">
        <v>3</v>
      </c>
      <c r="C11" s="2029"/>
      <c r="D11" s="2029"/>
      <c r="E11" s="568"/>
      <c r="F11" s="2029"/>
      <c r="G11" s="2029"/>
      <c r="H11" s="2029"/>
      <c r="I11" s="2030"/>
    </row>
    <row r="12" spans="2:11" ht="30.9" customHeight="1">
      <c r="B12" s="567">
        <v>4</v>
      </c>
      <c r="C12" s="2029"/>
      <c r="D12" s="2029"/>
      <c r="E12" s="568"/>
      <c r="F12" s="2029"/>
      <c r="G12" s="2029"/>
      <c r="H12" s="2029"/>
      <c r="I12" s="2030"/>
    </row>
    <row r="13" spans="2:11" ht="30.9" customHeight="1">
      <c r="B13" s="567">
        <v>5</v>
      </c>
      <c r="C13" s="2029"/>
      <c r="D13" s="2029"/>
      <c r="E13" s="568"/>
      <c r="F13" s="2029"/>
      <c r="G13" s="2029"/>
      <c r="H13" s="2029"/>
      <c r="I13" s="2030"/>
    </row>
    <row r="14" spans="2:11" ht="30.9" customHeight="1">
      <c r="B14" s="567">
        <v>6</v>
      </c>
      <c r="C14" s="2029"/>
      <c r="D14" s="2029"/>
      <c r="E14" s="568"/>
      <c r="F14" s="2029"/>
      <c r="G14" s="2029"/>
      <c r="H14" s="2029"/>
      <c r="I14" s="2030"/>
    </row>
    <row r="15" spans="2:11" ht="30.9" customHeight="1">
      <c r="B15" s="567">
        <v>7</v>
      </c>
      <c r="C15" s="2029"/>
      <c r="D15" s="2029"/>
      <c r="E15" s="568"/>
      <c r="F15" s="2029"/>
      <c r="G15" s="2029"/>
      <c r="H15" s="2029"/>
      <c r="I15" s="2030"/>
    </row>
    <row r="16" spans="2:11" ht="30.9" customHeight="1">
      <c r="B16" s="567">
        <v>8</v>
      </c>
      <c r="C16" s="2029"/>
      <c r="D16" s="2029"/>
      <c r="E16" s="568"/>
      <c r="F16" s="2029"/>
      <c r="G16" s="2029"/>
      <c r="H16" s="2029"/>
      <c r="I16" s="2030"/>
    </row>
    <row r="17" spans="2:10" ht="30.9" customHeight="1">
      <c r="B17" s="567">
        <v>9</v>
      </c>
      <c r="C17" s="2029"/>
      <c r="D17" s="2029"/>
      <c r="E17" s="568"/>
      <c r="F17" s="2029"/>
      <c r="G17" s="2029"/>
      <c r="H17" s="2029"/>
      <c r="I17" s="2030"/>
    </row>
    <row r="18" spans="2:10" ht="30.9" customHeight="1" thickBot="1">
      <c r="B18" s="569">
        <v>10</v>
      </c>
      <c r="C18" s="2048"/>
      <c r="D18" s="2048"/>
      <c r="E18" s="570"/>
      <c r="F18" s="2048"/>
      <c r="G18" s="2048"/>
      <c r="H18" s="2048"/>
      <c r="I18" s="2049"/>
    </row>
    <row r="19" spans="2:10" ht="30.9" customHeight="1"/>
    <row r="20" spans="2:10" ht="23.25" customHeight="1">
      <c r="B20" s="2046" t="s">
        <v>635</v>
      </c>
      <c r="C20" s="2046"/>
      <c r="D20" s="2046"/>
      <c r="E20" s="2046"/>
      <c r="F20" s="2046"/>
      <c r="G20" s="2046"/>
      <c r="H20" s="2046"/>
      <c r="I20" s="2046"/>
    </row>
    <row r="21" spans="2:10" ht="23.25" customHeight="1">
      <c r="B21" s="2046" t="s">
        <v>854</v>
      </c>
      <c r="C21" s="2046"/>
      <c r="D21" s="2046"/>
      <c r="E21" s="2046"/>
      <c r="F21" s="2046"/>
      <c r="G21" s="2046"/>
      <c r="H21" s="2046"/>
      <c r="I21" s="2046"/>
    </row>
    <row r="22" spans="2:10" ht="30" customHeight="1">
      <c r="B22" s="2046" t="s">
        <v>855</v>
      </c>
      <c r="C22" s="2047"/>
      <c r="D22" s="2047"/>
      <c r="E22" s="2047"/>
      <c r="F22" s="2047"/>
      <c r="G22" s="2047"/>
      <c r="H22" s="2047"/>
      <c r="I22" s="2047"/>
    </row>
    <row r="23" spans="2:10" ht="87.75" customHeight="1">
      <c r="B23" s="2046" t="s">
        <v>856</v>
      </c>
      <c r="C23" s="2047"/>
      <c r="D23" s="2047"/>
      <c r="E23" s="2047"/>
      <c r="F23" s="2047"/>
      <c r="G23" s="2047"/>
      <c r="H23" s="2047"/>
      <c r="I23" s="2047"/>
    </row>
    <row r="24" spans="2:10" ht="72" customHeight="1">
      <c r="B24" s="571"/>
      <c r="C24" s="571"/>
      <c r="D24" s="571"/>
      <c r="E24" s="571"/>
      <c r="F24" s="571"/>
      <c r="G24" s="571"/>
      <c r="H24" s="571"/>
      <c r="I24" s="571"/>
      <c r="J24" s="571"/>
    </row>
    <row r="25" spans="2:10" ht="24.9" customHeight="1">
      <c r="J25" s="571"/>
    </row>
    <row r="26" spans="2:10" ht="24.9" customHeight="1"/>
  </sheetData>
  <sheetProtection algorithmName="SHA-512" hashValue="hol1zfvDiixdriia0tbBIDNaPYS+xZdyqvAygup2QtFY7X3yN2GyDKhelxkGhINsOrPMbaWxN4u+1W4wwFbIqg==" saltValue="B6ZS1tETXU8w49etc04ZIA==" spinCount="100000" sheet="1" objects="1" scenarios="1"/>
  <mergeCells count="45">
    <mergeCell ref="B23:I23"/>
    <mergeCell ref="C18:D18"/>
    <mergeCell ref="F18:G18"/>
    <mergeCell ref="H18:I18"/>
    <mergeCell ref="B20:I20"/>
    <mergeCell ref="B21:I21"/>
    <mergeCell ref="B22:I22"/>
    <mergeCell ref="C16:D16"/>
    <mergeCell ref="F16:G16"/>
    <mergeCell ref="H16:I16"/>
    <mergeCell ref="C17:D17"/>
    <mergeCell ref="F17:G17"/>
    <mergeCell ref="H17:I17"/>
    <mergeCell ref="C14:D14"/>
    <mergeCell ref="F14:G14"/>
    <mergeCell ref="H14:I14"/>
    <mergeCell ref="C15:D15"/>
    <mergeCell ref="F15:G15"/>
    <mergeCell ref="H15:I15"/>
    <mergeCell ref="C12:D12"/>
    <mergeCell ref="F12:G12"/>
    <mergeCell ref="H12:I12"/>
    <mergeCell ref="C13:D13"/>
    <mergeCell ref="F13:G13"/>
    <mergeCell ref="H13:I13"/>
    <mergeCell ref="C10:D10"/>
    <mergeCell ref="F10:G10"/>
    <mergeCell ref="H10:I10"/>
    <mergeCell ref="C11:D11"/>
    <mergeCell ref="F11:G11"/>
    <mergeCell ref="H11:I11"/>
    <mergeCell ref="C9:D9"/>
    <mergeCell ref="F9:G9"/>
    <mergeCell ref="H9:I9"/>
    <mergeCell ref="H1:I1"/>
    <mergeCell ref="B2:I2"/>
    <mergeCell ref="B4:C4"/>
    <mergeCell ref="D4:I4"/>
    <mergeCell ref="B5:C5"/>
    <mergeCell ref="D5:I5"/>
    <mergeCell ref="B6:C6"/>
    <mergeCell ref="D6:I6"/>
    <mergeCell ref="B8:D8"/>
    <mergeCell ref="F8:G8"/>
    <mergeCell ref="H8:I8"/>
  </mergeCells>
  <phoneticPr fontId="3"/>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A1:O19"/>
  <sheetViews>
    <sheetView showGridLines="0" view="pageBreakPreview" zoomScaleNormal="80" zoomScaleSheetLayoutView="100" workbookViewId="0">
      <selection activeCell="C4" sqref="C4:E4"/>
    </sheetView>
  </sheetViews>
  <sheetFormatPr defaultRowHeight="13.2"/>
  <cols>
    <col min="1" max="1" width="4.19921875" style="575" customWidth="1"/>
    <col min="2" max="2" width="21.69921875" style="575" customWidth="1"/>
    <col min="3" max="4" width="19" style="575" customWidth="1"/>
    <col min="5" max="5" width="7.3984375" style="575" customWidth="1"/>
    <col min="6" max="6" width="3.59765625" style="575" customWidth="1"/>
    <col min="7" max="7" width="2.19921875" style="575" customWidth="1"/>
    <col min="8" max="8" width="8" style="576" hidden="1" customWidth="1"/>
    <col min="9" max="15" width="8" style="575" hidden="1" customWidth="1"/>
    <col min="16" max="256" width="8.69921875" style="575"/>
    <col min="257" max="257" width="4.19921875" style="575" customWidth="1"/>
    <col min="258" max="258" width="21.69921875" style="575" customWidth="1"/>
    <col min="259" max="260" width="19" style="575" customWidth="1"/>
    <col min="261" max="261" width="7.3984375" style="575" customWidth="1"/>
    <col min="262" max="262" width="3.59765625" style="575" customWidth="1"/>
    <col min="263" max="263" width="2.19921875" style="575" customWidth="1"/>
    <col min="264" max="271" width="0" style="575" hidden="1" customWidth="1"/>
    <col min="272" max="512" width="8.69921875" style="575"/>
    <col min="513" max="513" width="4.19921875" style="575" customWidth="1"/>
    <col min="514" max="514" width="21.69921875" style="575" customWidth="1"/>
    <col min="515" max="516" width="19" style="575" customWidth="1"/>
    <col min="517" max="517" width="7.3984375" style="575" customWidth="1"/>
    <col min="518" max="518" width="3.59765625" style="575" customWidth="1"/>
    <col min="519" max="519" width="2.19921875" style="575" customWidth="1"/>
    <col min="520" max="527" width="0" style="575" hidden="1" customWidth="1"/>
    <col min="528" max="768" width="8.69921875" style="575"/>
    <col min="769" max="769" width="4.19921875" style="575" customWidth="1"/>
    <col min="770" max="770" width="21.69921875" style="575" customWidth="1"/>
    <col min="771" max="772" width="19" style="575" customWidth="1"/>
    <col min="773" max="773" width="7.3984375" style="575" customWidth="1"/>
    <col min="774" max="774" width="3.59765625" style="575" customWidth="1"/>
    <col min="775" max="775" width="2.19921875" style="575" customWidth="1"/>
    <col min="776" max="783" width="0" style="575" hidden="1" customWidth="1"/>
    <col min="784" max="1024" width="8.69921875" style="575"/>
    <col min="1025" max="1025" width="4.19921875" style="575" customWidth="1"/>
    <col min="1026" max="1026" width="21.69921875" style="575" customWidth="1"/>
    <col min="1027" max="1028" width="19" style="575" customWidth="1"/>
    <col min="1029" max="1029" width="7.3984375" style="575" customWidth="1"/>
    <col min="1030" max="1030" width="3.59765625" style="575" customWidth="1"/>
    <col min="1031" max="1031" width="2.19921875" style="575" customWidth="1"/>
    <col min="1032" max="1039" width="0" style="575" hidden="1" customWidth="1"/>
    <col min="1040" max="1280" width="8.69921875" style="575"/>
    <col min="1281" max="1281" width="4.19921875" style="575" customWidth="1"/>
    <col min="1282" max="1282" width="21.69921875" style="575" customWidth="1"/>
    <col min="1283" max="1284" width="19" style="575" customWidth="1"/>
    <col min="1285" max="1285" width="7.3984375" style="575" customWidth="1"/>
    <col min="1286" max="1286" width="3.59765625" style="575" customWidth="1"/>
    <col min="1287" max="1287" width="2.19921875" style="575" customWidth="1"/>
    <col min="1288" max="1295" width="0" style="575" hidden="1" customWidth="1"/>
    <col min="1296" max="1536" width="8.69921875" style="575"/>
    <col min="1537" max="1537" width="4.19921875" style="575" customWidth="1"/>
    <col min="1538" max="1538" width="21.69921875" style="575" customWidth="1"/>
    <col min="1539" max="1540" width="19" style="575" customWidth="1"/>
    <col min="1541" max="1541" width="7.3984375" style="575" customWidth="1"/>
    <col min="1542" max="1542" width="3.59765625" style="575" customWidth="1"/>
    <col min="1543" max="1543" width="2.19921875" style="575" customWidth="1"/>
    <col min="1544" max="1551" width="0" style="575" hidden="1" customWidth="1"/>
    <col min="1552" max="1792" width="8.69921875" style="575"/>
    <col min="1793" max="1793" width="4.19921875" style="575" customWidth="1"/>
    <col min="1794" max="1794" width="21.69921875" style="575" customWidth="1"/>
    <col min="1795" max="1796" width="19" style="575" customWidth="1"/>
    <col min="1797" max="1797" width="7.3984375" style="575" customWidth="1"/>
    <col min="1798" max="1798" width="3.59765625" style="575" customWidth="1"/>
    <col min="1799" max="1799" width="2.19921875" style="575" customWidth="1"/>
    <col min="1800" max="1807" width="0" style="575" hidden="1" customWidth="1"/>
    <col min="1808" max="2048" width="8.69921875" style="575"/>
    <col min="2049" max="2049" width="4.19921875" style="575" customWidth="1"/>
    <col min="2050" max="2050" width="21.69921875" style="575" customWidth="1"/>
    <col min="2051" max="2052" width="19" style="575" customWidth="1"/>
    <col min="2053" max="2053" width="7.3984375" style="575" customWidth="1"/>
    <col min="2054" max="2054" width="3.59765625" style="575" customWidth="1"/>
    <col min="2055" max="2055" width="2.19921875" style="575" customWidth="1"/>
    <col min="2056" max="2063" width="0" style="575" hidden="1" customWidth="1"/>
    <col min="2064" max="2304" width="8.69921875" style="575"/>
    <col min="2305" max="2305" width="4.19921875" style="575" customWidth="1"/>
    <col min="2306" max="2306" width="21.69921875" style="575" customWidth="1"/>
    <col min="2307" max="2308" width="19" style="575" customWidth="1"/>
    <col min="2309" max="2309" width="7.3984375" style="575" customWidth="1"/>
    <col min="2310" max="2310" width="3.59765625" style="575" customWidth="1"/>
    <col min="2311" max="2311" width="2.19921875" style="575" customWidth="1"/>
    <col min="2312" max="2319" width="0" style="575" hidden="1" customWidth="1"/>
    <col min="2320" max="2560" width="8.69921875" style="575"/>
    <col min="2561" max="2561" width="4.19921875" style="575" customWidth="1"/>
    <col min="2562" max="2562" width="21.69921875" style="575" customWidth="1"/>
    <col min="2563" max="2564" width="19" style="575" customWidth="1"/>
    <col min="2565" max="2565" width="7.3984375" style="575" customWidth="1"/>
    <col min="2566" max="2566" width="3.59765625" style="575" customWidth="1"/>
    <col min="2567" max="2567" width="2.19921875" style="575" customWidth="1"/>
    <col min="2568" max="2575" width="0" style="575" hidden="1" customWidth="1"/>
    <col min="2576" max="2816" width="8.69921875" style="575"/>
    <col min="2817" max="2817" width="4.19921875" style="575" customWidth="1"/>
    <col min="2818" max="2818" width="21.69921875" style="575" customWidth="1"/>
    <col min="2819" max="2820" width="19" style="575" customWidth="1"/>
    <col min="2821" max="2821" width="7.3984375" style="575" customWidth="1"/>
    <col min="2822" max="2822" width="3.59765625" style="575" customWidth="1"/>
    <col min="2823" max="2823" width="2.19921875" style="575" customWidth="1"/>
    <col min="2824" max="2831" width="0" style="575" hidden="1" customWidth="1"/>
    <col min="2832" max="3072" width="8.69921875" style="575"/>
    <col min="3073" max="3073" width="4.19921875" style="575" customWidth="1"/>
    <col min="3074" max="3074" width="21.69921875" style="575" customWidth="1"/>
    <col min="3075" max="3076" width="19" style="575" customWidth="1"/>
    <col min="3077" max="3077" width="7.3984375" style="575" customWidth="1"/>
    <col min="3078" max="3078" width="3.59765625" style="575" customWidth="1"/>
    <col min="3079" max="3079" width="2.19921875" style="575" customWidth="1"/>
    <col min="3080" max="3087" width="0" style="575" hidden="1" customWidth="1"/>
    <col min="3088" max="3328" width="8.69921875" style="575"/>
    <col min="3329" max="3329" width="4.19921875" style="575" customWidth="1"/>
    <col min="3330" max="3330" width="21.69921875" style="575" customWidth="1"/>
    <col min="3331" max="3332" width="19" style="575" customWidth="1"/>
    <col min="3333" max="3333" width="7.3984375" style="575" customWidth="1"/>
    <col min="3334" max="3334" width="3.59765625" style="575" customWidth="1"/>
    <col min="3335" max="3335" width="2.19921875" style="575" customWidth="1"/>
    <col min="3336" max="3343" width="0" style="575" hidden="1" customWidth="1"/>
    <col min="3344" max="3584" width="8.69921875" style="575"/>
    <col min="3585" max="3585" width="4.19921875" style="575" customWidth="1"/>
    <col min="3586" max="3586" width="21.69921875" style="575" customWidth="1"/>
    <col min="3587" max="3588" width="19" style="575" customWidth="1"/>
    <col min="3589" max="3589" width="7.3984375" style="575" customWidth="1"/>
    <col min="3590" max="3590" width="3.59765625" style="575" customWidth="1"/>
    <col min="3591" max="3591" width="2.19921875" style="575" customWidth="1"/>
    <col min="3592" max="3599" width="0" style="575" hidden="1" customWidth="1"/>
    <col min="3600" max="3840" width="8.69921875" style="575"/>
    <col min="3841" max="3841" width="4.19921875" style="575" customWidth="1"/>
    <col min="3842" max="3842" width="21.69921875" style="575" customWidth="1"/>
    <col min="3843" max="3844" width="19" style="575" customWidth="1"/>
    <col min="3845" max="3845" width="7.3984375" style="575" customWidth="1"/>
    <col min="3846" max="3846" width="3.59765625" style="575" customWidth="1"/>
    <col min="3847" max="3847" width="2.19921875" style="575" customWidth="1"/>
    <col min="3848" max="3855" width="0" style="575" hidden="1" customWidth="1"/>
    <col min="3856" max="4096" width="8.69921875" style="575"/>
    <col min="4097" max="4097" width="4.19921875" style="575" customWidth="1"/>
    <col min="4098" max="4098" width="21.69921875" style="575" customWidth="1"/>
    <col min="4099" max="4100" width="19" style="575" customWidth="1"/>
    <col min="4101" max="4101" width="7.3984375" style="575" customWidth="1"/>
    <col min="4102" max="4102" width="3.59765625" style="575" customWidth="1"/>
    <col min="4103" max="4103" width="2.19921875" style="575" customWidth="1"/>
    <col min="4104" max="4111" width="0" style="575" hidden="1" customWidth="1"/>
    <col min="4112" max="4352" width="8.69921875" style="575"/>
    <col min="4353" max="4353" width="4.19921875" style="575" customWidth="1"/>
    <col min="4354" max="4354" width="21.69921875" style="575" customWidth="1"/>
    <col min="4355" max="4356" width="19" style="575" customWidth="1"/>
    <col min="4357" max="4357" width="7.3984375" style="575" customWidth="1"/>
    <col min="4358" max="4358" width="3.59765625" style="575" customWidth="1"/>
    <col min="4359" max="4359" width="2.19921875" style="575" customWidth="1"/>
    <col min="4360" max="4367" width="0" style="575" hidden="1" customWidth="1"/>
    <col min="4368" max="4608" width="8.69921875" style="575"/>
    <col min="4609" max="4609" width="4.19921875" style="575" customWidth="1"/>
    <col min="4610" max="4610" width="21.69921875" style="575" customWidth="1"/>
    <col min="4611" max="4612" width="19" style="575" customWidth="1"/>
    <col min="4613" max="4613" width="7.3984375" style="575" customWidth="1"/>
    <col min="4614" max="4614" width="3.59765625" style="575" customWidth="1"/>
    <col min="4615" max="4615" width="2.19921875" style="575" customWidth="1"/>
    <col min="4616" max="4623" width="0" style="575" hidden="1" customWidth="1"/>
    <col min="4624" max="4864" width="8.69921875" style="575"/>
    <col min="4865" max="4865" width="4.19921875" style="575" customWidth="1"/>
    <col min="4866" max="4866" width="21.69921875" style="575" customWidth="1"/>
    <col min="4867" max="4868" width="19" style="575" customWidth="1"/>
    <col min="4869" max="4869" width="7.3984375" style="575" customWidth="1"/>
    <col min="4870" max="4870" width="3.59765625" style="575" customWidth="1"/>
    <col min="4871" max="4871" width="2.19921875" style="575" customWidth="1"/>
    <col min="4872" max="4879" width="0" style="575" hidden="1" customWidth="1"/>
    <col min="4880" max="5120" width="8.69921875" style="575"/>
    <col min="5121" max="5121" width="4.19921875" style="575" customWidth="1"/>
    <col min="5122" max="5122" width="21.69921875" style="575" customWidth="1"/>
    <col min="5123" max="5124" width="19" style="575" customWidth="1"/>
    <col min="5125" max="5125" width="7.3984375" style="575" customWidth="1"/>
    <col min="5126" max="5126" width="3.59765625" style="575" customWidth="1"/>
    <col min="5127" max="5127" width="2.19921875" style="575" customWidth="1"/>
    <col min="5128" max="5135" width="0" style="575" hidden="1" customWidth="1"/>
    <col min="5136" max="5376" width="8.69921875" style="575"/>
    <col min="5377" max="5377" width="4.19921875" style="575" customWidth="1"/>
    <col min="5378" max="5378" width="21.69921875" style="575" customWidth="1"/>
    <col min="5379" max="5380" width="19" style="575" customWidth="1"/>
    <col min="5381" max="5381" width="7.3984375" style="575" customWidth="1"/>
    <col min="5382" max="5382" width="3.59765625" style="575" customWidth="1"/>
    <col min="5383" max="5383" width="2.19921875" style="575" customWidth="1"/>
    <col min="5384" max="5391" width="0" style="575" hidden="1" customWidth="1"/>
    <col min="5392" max="5632" width="8.69921875" style="575"/>
    <col min="5633" max="5633" width="4.19921875" style="575" customWidth="1"/>
    <col min="5634" max="5634" width="21.69921875" style="575" customWidth="1"/>
    <col min="5635" max="5636" width="19" style="575" customWidth="1"/>
    <col min="5637" max="5637" width="7.3984375" style="575" customWidth="1"/>
    <col min="5638" max="5638" width="3.59765625" style="575" customWidth="1"/>
    <col min="5639" max="5639" width="2.19921875" style="575" customWidth="1"/>
    <col min="5640" max="5647" width="0" style="575" hidden="1" customWidth="1"/>
    <col min="5648" max="5888" width="8.69921875" style="575"/>
    <col min="5889" max="5889" width="4.19921875" style="575" customWidth="1"/>
    <col min="5890" max="5890" width="21.69921875" style="575" customWidth="1"/>
    <col min="5891" max="5892" width="19" style="575" customWidth="1"/>
    <col min="5893" max="5893" width="7.3984375" style="575" customWidth="1"/>
    <col min="5894" max="5894" width="3.59765625" style="575" customWidth="1"/>
    <col min="5895" max="5895" width="2.19921875" style="575" customWidth="1"/>
    <col min="5896" max="5903" width="0" style="575" hidden="1" customWidth="1"/>
    <col min="5904" max="6144" width="8.69921875" style="575"/>
    <col min="6145" max="6145" width="4.19921875" style="575" customWidth="1"/>
    <col min="6146" max="6146" width="21.69921875" style="575" customWidth="1"/>
    <col min="6147" max="6148" width="19" style="575" customWidth="1"/>
    <col min="6149" max="6149" width="7.3984375" style="575" customWidth="1"/>
    <col min="6150" max="6150" width="3.59765625" style="575" customWidth="1"/>
    <col min="6151" max="6151" width="2.19921875" style="575" customWidth="1"/>
    <col min="6152" max="6159" width="0" style="575" hidden="1" customWidth="1"/>
    <col min="6160" max="6400" width="8.69921875" style="575"/>
    <col min="6401" max="6401" width="4.19921875" style="575" customWidth="1"/>
    <col min="6402" max="6402" width="21.69921875" style="575" customWidth="1"/>
    <col min="6403" max="6404" width="19" style="575" customWidth="1"/>
    <col min="6405" max="6405" width="7.3984375" style="575" customWidth="1"/>
    <col min="6406" max="6406" width="3.59765625" style="575" customWidth="1"/>
    <col min="6407" max="6407" width="2.19921875" style="575" customWidth="1"/>
    <col min="6408" max="6415" width="0" style="575" hidden="1" customWidth="1"/>
    <col min="6416" max="6656" width="8.69921875" style="575"/>
    <col min="6657" max="6657" width="4.19921875" style="575" customWidth="1"/>
    <col min="6658" max="6658" width="21.69921875" style="575" customWidth="1"/>
    <col min="6659" max="6660" width="19" style="575" customWidth="1"/>
    <col min="6661" max="6661" width="7.3984375" style="575" customWidth="1"/>
    <col min="6662" max="6662" width="3.59765625" style="575" customWidth="1"/>
    <col min="6663" max="6663" width="2.19921875" style="575" customWidth="1"/>
    <col min="6664" max="6671" width="0" style="575" hidden="1" customWidth="1"/>
    <col min="6672" max="6912" width="8.69921875" style="575"/>
    <col min="6913" max="6913" width="4.19921875" style="575" customWidth="1"/>
    <col min="6914" max="6914" width="21.69921875" style="575" customWidth="1"/>
    <col min="6915" max="6916" width="19" style="575" customWidth="1"/>
    <col min="6917" max="6917" width="7.3984375" style="575" customWidth="1"/>
    <col min="6918" max="6918" width="3.59765625" style="575" customWidth="1"/>
    <col min="6919" max="6919" width="2.19921875" style="575" customWidth="1"/>
    <col min="6920" max="6927" width="0" style="575" hidden="1" customWidth="1"/>
    <col min="6928" max="7168" width="8.69921875" style="575"/>
    <col min="7169" max="7169" width="4.19921875" style="575" customWidth="1"/>
    <col min="7170" max="7170" width="21.69921875" style="575" customWidth="1"/>
    <col min="7171" max="7172" width="19" style="575" customWidth="1"/>
    <col min="7173" max="7173" width="7.3984375" style="575" customWidth="1"/>
    <col min="7174" max="7174" width="3.59765625" style="575" customWidth="1"/>
    <col min="7175" max="7175" width="2.19921875" style="575" customWidth="1"/>
    <col min="7176" max="7183" width="0" style="575" hidden="1" customWidth="1"/>
    <col min="7184" max="7424" width="8.69921875" style="575"/>
    <col min="7425" max="7425" width="4.19921875" style="575" customWidth="1"/>
    <col min="7426" max="7426" width="21.69921875" style="575" customWidth="1"/>
    <col min="7427" max="7428" width="19" style="575" customWidth="1"/>
    <col min="7429" max="7429" width="7.3984375" style="575" customWidth="1"/>
    <col min="7430" max="7430" width="3.59765625" style="575" customWidth="1"/>
    <col min="7431" max="7431" width="2.19921875" style="575" customWidth="1"/>
    <col min="7432" max="7439" width="0" style="575" hidden="1" customWidth="1"/>
    <col min="7440" max="7680" width="8.69921875" style="575"/>
    <col min="7681" max="7681" width="4.19921875" style="575" customWidth="1"/>
    <col min="7682" max="7682" width="21.69921875" style="575" customWidth="1"/>
    <col min="7683" max="7684" width="19" style="575" customWidth="1"/>
    <col min="7685" max="7685" width="7.3984375" style="575" customWidth="1"/>
    <col min="7686" max="7686" width="3.59765625" style="575" customWidth="1"/>
    <col min="7687" max="7687" width="2.19921875" style="575" customWidth="1"/>
    <col min="7688" max="7695" width="0" style="575" hidden="1" customWidth="1"/>
    <col min="7696" max="7936" width="8.69921875" style="575"/>
    <col min="7937" max="7937" width="4.19921875" style="575" customWidth="1"/>
    <col min="7938" max="7938" width="21.69921875" style="575" customWidth="1"/>
    <col min="7939" max="7940" width="19" style="575" customWidth="1"/>
    <col min="7941" max="7941" width="7.3984375" style="575" customWidth="1"/>
    <col min="7942" max="7942" width="3.59765625" style="575" customWidth="1"/>
    <col min="7943" max="7943" width="2.19921875" style="575" customWidth="1"/>
    <col min="7944" max="7951" width="0" style="575" hidden="1" customWidth="1"/>
    <col min="7952" max="8192" width="8.69921875" style="575"/>
    <col min="8193" max="8193" width="4.19921875" style="575" customWidth="1"/>
    <col min="8194" max="8194" width="21.69921875" style="575" customWidth="1"/>
    <col min="8195" max="8196" width="19" style="575" customWidth="1"/>
    <col min="8197" max="8197" width="7.3984375" style="575" customWidth="1"/>
    <col min="8198" max="8198" width="3.59765625" style="575" customWidth="1"/>
    <col min="8199" max="8199" width="2.19921875" style="575" customWidth="1"/>
    <col min="8200" max="8207" width="0" style="575" hidden="1" customWidth="1"/>
    <col min="8208" max="8448" width="8.69921875" style="575"/>
    <col min="8449" max="8449" width="4.19921875" style="575" customWidth="1"/>
    <col min="8450" max="8450" width="21.69921875" style="575" customWidth="1"/>
    <col min="8451" max="8452" width="19" style="575" customWidth="1"/>
    <col min="8453" max="8453" width="7.3984375" style="575" customWidth="1"/>
    <col min="8454" max="8454" width="3.59765625" style="575" customWidth="1"/>
    <col min="8455" max="8455" width="2.19921875" style="575" customWidth="1"/>
    <col min="8456" max="8463" width="0" style="575" hidden="1" customWidth="1"/>
    <col min="8464" max="8704" width="8.69921875" style="575"/>
    <col min="8705" max="8705" width="4.19921875" style="575" customWidth="1"/>
    <col min="8706" max="8706" width="21.69921875" style="575" customWidth="1"/>
    <col min="8707" max="8708" width="19" style="575" customWidth="1"/>
    <col min="8709" max="8709" width="7.3984375" style="575" customWidth="1"/>
    <col min="8710" max="8710" width="3.59765625" style="575" customWidth="1"/>
    <col min="8711" max="8711" width="2.19921875" style="575" customWidth="1"/>
    <col min="8712" max="8719" width="0" style="575" hidden="1" customWidth="1"/>
    <col min="8720" max="8960" width="8.69921875" style="575"/>
    <col min="8961" max="8961" width="4.19921875" style="575" customWidth="1"/>
    <col min="8962" max="8962" width="21.69921875" style="575" customWidth="1"/>
    <col min="8963" max="8964" width="19" style="575" customWidth="1"/>
    <col min="8965" max="8965" width="7.3984375" style="575" customWidth="1"/>
    <col min="8966" max="8966" width="3.59765625" style="575" customWidth="1"/>
    <col min="8967" max="8967" width="2.19921875" style="575" customWidth="1"/>
    <col min="8968" max="8975" width="0" style="575" hidden="1" customWidth="1"/>
    <col min="8976" max="9216" width="8.69921875" style="575"/>
    <col min="9217" max="9217" width="4.19921875" style="575" customWidth="1"/>
    <col min="9218" max="9218" width="21.69921875" style="575" customWidth="1"/>
    <col min="9219" max="9220" width="19" style="575" customWidth="1"/>
    <col min="9221" max="9221" width="7.3984375" style="575" customWidth="1"/>
    <col min="9222" max="9222" width="3.59765625" style="575" customWidth="1"/>
    <col min="9223" max="9223" width="2.19921875" style="575" customWidth="1"/>
    <col min="9224" max="9231" width="0" style="575" hidden="1" customWidth="1"/>
    <col min="9232" max="9472" width="8.69921875" style="575"/>
    <col min="9473" max="9473" width="4.19921875" style="575" customWidth="1"/>
    <col min="9474" max="9474" width="21.69921875" style="575" customWidth="1"/>
    <col min="9475" max="9476" width="19" style="575" customWidth="1"/>
    <col min="9477" max="9477" width="7.3984375" style="575" customWidth="1"/>
    <col min="9478" max="9478" width="3.59765625" style="575" customWidth="1"/>
    <col min="9479" max="9479" width="2.19921875" style="575" customWidth="1"/>
    <col min="9480" max="9487" width="0" style="575" hidden="1" customWidth="1"/>
    <col min="9488" max="9728" width="8.69921875" style="575"/>
    <col min="9729" max="9729" width="4.19921875" style="575" customWidth="1"/>
    <col min="9730" max="9730" width="21.69921875" style="575" customWidth="1"/>
    <col min="9731" max="9732" width="19" style="575" customWidth="1"/>
    <col min="9733" max="9733" width="7.3984375" style="575" customWidth="1"/>
    <col min="9734" max="9734" width="3.59765625" style="575" customWidth="1"/>
    <col min="9735" max="9735" width="2.19921875" style="575" customWidth="1"/>
    <col min="9736" max="9743" width="0" style="575" hidden="1" customWidth="1"/>
    <col min="9744" max="9984" width="8.69921875" style="575"/>
    <col min="9985" max="9985" width="4.19921875" style="575" customWidth="1"/>
    <col min="9986" max="9986" width="21.69921875" style="575" customWidth="1"/>
    <col min="9987" max="9988" width="19" style="575" customWidth="1"/>
    <col min="9989" max="9989" width="7.3984375" style="575" customWidth="1"/>
    <col min="9990" max="9990" width="3.59765625" style="575" customWidth="1"/>
    <col min="9991" max="9991" width="2.19921875" style="575" customWidth="1"/>
    <col min="9992" max="9999" width="0" style="575" hidden="1" customWidth="1"/>
    <col min="10000" max="10240" width="8.69921875" style="575"/>
    <col min="10241" max="10241" width="4.19921875" style="575" customWidth="1"/>
    <col min="10242" max="10242" width="21.69921875" style="575" customWidth="1"/>
    <col min="10243" max="10244" width="19" style="575" customWidth="1"/>
    <col min="10245" max="10245" width="7.3984375" style="575" customWidth="1"/>
    <col min="10246" max="10246" width="3.59765625" style="575" customWidth="1"/>
    <col min="10247" max="10247" width="2.19921875" style="575" customWidth="1"/>
    <col min="10248" max="10255" width="0" style="575" hidden="1" customWidth="1"/>
    <col min="10256" max="10496" width="8.69921875" style="575"/>
    <col min="10497" max="10497" width="4.19921875" style="575" customWidth="1"/>
    <col min="10498" max="10498" width="21.69921875" style="575" customWidth="1"/>
    <col min="10499" max="10500" width="19" style="575" customWidth="1"/>
    <col min="10501" max="10501" width="7.3984375" style="575" customWidth="1"/>
    <col min="10502" max="10502" width="3.59765625" style="575" customWidth="1"/>
    <col min="10503" max="10503" width="2.19921875" style="575" customWidth="1"/>
    <col min="10504" max="10511" width="0" style="575" hidden="1" customWidth="1"/>
    <col min="10512" max="10752" width="8.69921875" style="575"/>
    <col min="10753" max="10753" width="4.19921875" style="575" customWidth="1"/>
    <col min="10754" max="10754" width="21.69921875" style="575" customWidth="1"/>
    <col min="10755" max="10756" width="19" style="575" customWidth="1"/>
    <col min="10757" max="10757" width="7.3984375" style="575" customWidth="1"/>
    <col min="10758" max="10758" width="3.59765625" style="575" customWidth="1"/>
    <col min="10759" max="10759" width="2.19921875" style="575" customWidth="1"/>
    <col min="10760" max="10767" width="0" style="575" hidden="1" customWidth="1"/>
    <col min="10768" max="11008" width="8.69921875" style="575"/>
    <col min="11009" max="11009" width="4.19921875" style="575" customWidth="1"/>
    <col min="11010" max="11010" width="21.69921875" style="575" customWidth="1"/>
    <col min="11011" max="11012" width="19" style="575" customWidth="1"/>
    <col min="11013" max="11013" width="7.3984375" style="575" customWidth="1"/>
    <col min="11014" max="11014" width="3.59765625" style="575" customWidth="1"/>
    <col min="11015" max="11015" width="2.19921875" style="575" customWidth="1"/>
    <col min="11016" max="11023" width="0" style="575" hidden="1" customWidth="1"/>
    <col min="11024" max="11264" width="8.69921875" style="575"/>
    <col min="11265" max="11265" width="4.19921875" style="575" customWidth="1"/>
    <col min="11266" max="11266" width="21.69921875" style="575" customWidth="1"/>
    <col min="11267" max="11268" width="19" style="575" customWidth="1"/>
    <col min="11269" max="11269" width="7.3984375" style="575" customWidth="1"/>
    <col min="11270" max="11270" width="3.59765625" style="575" customWidth="1"/>
    <col min="11271" max="11271" width="2.19921875" style="575" customWidth="1"/>
    <col min="11272" max="11279" width="0" style="575" hidden="1" customWidth="1"/>
    <col min="11280" max="11520" width="8.69921875" style="575"/>
    <col min="11521" max="11521" width="4.19921875" style="575" customWidth="1"/>
    <col min="11522" max="11522" width="21.69921875" style="575" customWidth="1"/>
    <col min="11523" max="11524" width="19" style="575" customWidth="1"/>
    <col min="11525" max="11525" width="7.3984375" style="575" customWidth="1"/>
    <col min="11526" max="11526" width="3.59765625" style="575" customWidth="1"/>
    <col min="11527" max="11527" width="2.19921875" style="575" customWidth="1"/>
    <col min="11528" max="11535" width="0" style="575" hidden="1" customWidth="1"/>
    <col min="11536" max="11776" width="8.69921875" style="575"/>
    <col min="11777" max="11777" width="4.19921875" style="575" customWidth="1"/>
    <col min="11778" max="11778" width="21.69921875" style="575" customWidth="1"/>
    <col min="11779" max="11780" width="19" style="575" customWidth="1"/>
    <col min="11781" max="11781" width="7.3984375" style="575" customWidth="1"/>
    <col min="11782" max="11782" width="3.59765625" style="575" customWidth="1"/>
    <col min="11783" max="11783" width="2.19921875" style="575" customWidth="1"/>
    <col min="11784" max="11791" width="0" style="575" hidden="1" customWidth="1"/>
    <col min="11792" max="12032" width="8.69921875" style="575"/>
    <col min="12033" max="12033" width="4.19921875" style="575" customWidth="1"/>
    <col min="12034" max="12034" width="21.69921875" style="575" customWidth="1"/>
    <col min="12035" max="12036" width="19" style="575" customWidth="1"/>
    <col min="12037" max="12037" width="7.3984375" style="575" customWidth="1"/>
    <col min="12038" max="12038" width="3.59765625" style="575" customWidth="1"/>
    <col min="12039" max="12039" width="2.19921875" style="575" customWidth="1"/>
    <col min="12040" max="12047" width="0" style="575" hidden="1" customWidth="1"/>
    <col min="12048" max="12288" width="8.69921875" style="575"/>
    <col min="12289" max="12289" width="4.19921875" style="575" customWidth="1"/>
    <col min="12290" max="12290" width="21.69921875" style="575" customWidth="1"/>
    <col min="12291" max="12292" width="19" style="575" customWidth="1"/>
    <col min="12293" max="12293" width="7.3984375" style="575" customWidth="1"/>
    <col min="12294" max="12294" width="3.59765625" style="575" customWidth="1"/>
    <col min="12295" max="12295" width="2.19921875" style="575" customWidth="1"/>
    <col min="12296" max="12303" width="0" style="575" hidden="1" customWidth="1"/>
    <col min="12304" max="12544" width="8.69921875" style="575"/>
    <col min="12545" max="12545" width="4.19921875" style="575" customWidth="1"/>
    <col min="12546" max="12546" width="21.69921875" style="575" customWidth="1"/>
    <col min="12547" max="12548" width="19" style="575" customWidth="1"/>
    <col min="12549" max="12549" width="7.3984375" style="575" customWidth="1"/>
    <col min="12550" max="12550" width="3.59765625" style="575" customWidth="1"/>
    <col min="12551" max="12551" width="2.19921875" style="575" customWidth="1"/>
    <col min="12552" max="12559" width="0" style="575" hidden="1" customWidth="1"/>
    <col min="12560" max="12800" width="8.69921875" style="575"/>
    <col min="12801" max="12801" width="4.19921875" style="575" customWidth="1"/>
    <col min="12802" max="12802" width="21.69921875" style="575" customWidth="1"/>
    <col min="12803" max="12804" width="19" style="575" customWidth="1"/>
    <col min="12805" max="12805" width="7.3984375" style="575" customWidth="1"/>
    <col min="12806" max="12806" width="3.59765625" style="575" customWidth="1"/>
    <col min="12807" max="12807" width="2.19921875" style="575" customWidth="1"/>
    <col min="12808" max="12815" width="0" style="575" hidden="1" customWidth="1"/>
    <col min="12816" max="13056" width="8.69921875" style="575"/>
    <col min="13057" max="13057" width="4.19921875" style="575" customWidth="1"/>
    <col min="13058" max="13058" width="21.69921875" style="575" customWidth="1"/>
    <col min="13059" max="13060" width="19" style="575" customWidth="1"/>
    <col min="13061" max="13061" width="7.3984375" style="575" customWidth="1"/>
    <col min="13062" max="13062" width="3.59765625" style="575" customWidth="1"/>
    <col min="13063" max="13063" width="2.19921875" style="575" customWidth="1"/>
    <col min="13064" max="13071" width="0" style="575" hidden="1" customWidth="1"/>
    <col min="13072" max="13312" width="8.69921875" style="575"/>
    <col min="13313" max="13313" width="4.19921875" style="575" customWidth="1"/>
    <col min="13314" max="13314" width="21.69921875" style="575" customWidth="1"/>
    <col min="13315" max="13316" width="19" style="575" customWidth="1"/>
    <col min="13317" max="13317" width="7.3984375" style="575" customWidth="1"/>
    <col min="13318" max="13318" width="3.59765625" style="575" customWidth="1"/>
    <col min="13319" max="13319" width="2.19921875" style="575" customWidth="1"/>
    <col min="13320" max="13327" width="0" style="575" hidden="1" customWidth="1"/>
    <col min="13328" max="13568" width="8.69921875" style="575"/>
    <col min="13569" max="13569" width="4.19921875" style="575" customWidth="1"/>
    <col min="13570" max="13570" width="21.69921875" style="575" customWidth="1"/>
    <col min="13571" max="13572" width="19" style="575" customWidth="1"/>
    <col min="13573" max="13573" width="7.3984375" style="575" customWidth="1"/>
    <col min="13574" max="13574" width="3.59765625" style="575" customWidth="1"/>
    <col min="13575" max="13575" width="2.19921875" style="575" customWidth="1"/>
    <col min="13576" max="13583" width="0" style="575" hidden="1" customWidth="1"/>
    <col min="13584" max="13824" width="8.69921875" style="575"/>
    <col min="13825" max="13825" width="4.19921875" style="575" customWidth="1"/>
    <col min="13826" max="13826" width="21.69921875" style="575" customWidth="1"/>
    <col min="13827" max="13828" width="19" style="575" customWidth="1"/>
    <col min="13829" max="13829" width="7.3984375" style="575" customWidth="1"/>
    <col min="13830" max="13830" width="3.59765625" style="575" customWidth="1"/>
    <col min="13831" max="13831" width="2.19921875" style="575" customWidth="1"/>
    <col min="13832" max="13839" width="0" style="575" hidden="1" customWidth="1"/>
    <col min="13840" max="14080" width="8.69921875" style="575"/>
    <col min="14081" max="14081" width="4.19921875" style="575" customWidth="1"/>
    <col min="14082" max="14082" width="21.69921875" style="575" customWidth="1"/>
    <col min="14083" max="14084" width="19" style="575" customWidth="1"/>
    <col min="14085" max="14085" width="7.3984375" style="575" customWidth="1"/>
    <col min="14086" max="14086" width="3.59765625" style="575" customWidth="1"/>
    <col min="14087" max="14087" width="2.19921875" style="575" customWidth="1"/>
    <col min="14088" max="14095" width="0" style="575" hidden="1" customWidth="1"/>
    <col min="14096" max="14336" width="8.69921875" style="575"/>
    <col min="14337" max="14337" width="4.19921875" style="575" customWidth="1"/>
    <col min="14338" max="14338" width="21.69921875" style="575" customWidth="1"/>
    <col min="14339" max="14340" width="19" style="575" customWidth="1"/>
    <col min="14341" max="14341" width="7.3984375" style="575" customWidth="1"/>
    <col min="14342" max="14342" width="3.59765625" style="575" customWidth="1"/>
    <col min="14343" max="14343" width="2.19921875" style="575" customWidth="1"/>
    <col min="14344" max="14351" width="0" style="575" hidden="1" customWidth="1"/>
    <col min="14352" max="14592" width="8.69921875" style="575"/>
    <col min="14593" max="14593" width="4.19921875" style="575" customWidth="1"/>
    <col min="14594" max="14594" width="21.69921875" style="575" customWidth="1"/>
    <col min="14595" max="14596" width="19" style="575" customWidth="1"/>
    <col min="14597" max="14597" width="7.3984375" style="575" customWidth="1"/>
    <col min="14598" max="14598" width="3.59765625" style="575" customWidth="1"/>
    <col min="14599" max="14599" width="2.19921875" style="575" customWidth="1"/>
    <col min="14600" max="14607" width="0" style="575" hidden="1" customWidth="1"/>
    <col min="14608" max="14848" width="8.69921875" style="575"/>
    <col min="14849" max="14849" width="4.19921875" style="575" customWidth="1"/>
    <col min="14850" max="14850" width="21.69921875" style="575" customWidth="1"/>
    <col min="14851" max="14852" width="19" style="575" customWidth="1"/>
    <col min="14853" max="14853" width="7.3984375" style="575" customWidth="1"/>
    <col min="14854" max="14854" width="3.59765625" style="575" customWidth="1"/>
    <col min="14855" max="14855" width="2.19921875" style="575" customWidth="1"/>
    <col min="14856" max="14863" width="0" style="575" hidden="1" customWidth="1"/>
    <col min="14864" max="15104" width="8.69921875" style="575"/>
    <col min="15105" max="15105" width="4.19921875" style="575" customWidth="1"/>
    <col min="15106" max="15106" width="21.69921875" style="575" customWidth="1"/>
    <col min="15107" max="15108" width="19" style="575" customWidth="1"/>
    <col min="15109" max="15109" width="7.3984375" style="575" customWidth="1"/>
    <col min="15110" max="15110" width="3.59765625" style="575" customWidth="1"/>
    <col min="15111" max="15111" width="2.19921875" style="575" customWidth="1"/>
    <col min="15112" max="15119" width="0" style="575" hidden="1" customWidth="1"/>
    <col min="15120" max="15360" width="8.69921875" style="575"/>
    <col min="15361" max="15361" width="4.19921875" style="575" customWidth="1"/>
    <col min="15362" max="15362" width="21.69921875" style="575" customWidth="1"/>
    <col min="15363" max="15364" width="19" style="575" customWidth="1"/>
    <col min="15365" max="15365" width="7.3984375" style="575" customWidth="1"/>
    <col min="15366" max="15366" width="3.59765625" style="575" customWidth="1"/>
    <col min="15367" max="15367" width="2.19921875" style="575" customWidth="1"/>
    <col min="15368" max="15375" width="0" style="575" hidden="1" customWidth="1"/>
    <col min="15376" max="15616" width="8.69921875" style="575"/>
    <col min="15617" max="15617" width="4.19921875" style="575" customWidth="1"/>
    <col min="15618" max="15618" width="21.69921875" style="575" customWidth="1"/>
    <col min="15619" max="15620" width="19" style="575" customWidth="1"/>
    <col min="15621" max="15621" width="7.3984375" style="575" customWidth="1"/>
    <col min="15622" max="15622" width="3.59765625" style="575" customWidth="1"/>
    <col min="15623" max="15623" width="2.19921875" style="575" customWidth="1"/>
    <col min="15624" max="15631" width="0" style="575" hidden="1" customWidth="1"/>
    <col min="15632" max="15872" width="8.69921875" style="575"/>
    <col min="15873" max="15873" width="4.19921875" style="575" customWidth="1"/>
    <col min="15874" max="15874" width="21.69921875" style="575" customWidth="1"/>
    <col min="15875" max="15876" width="19" style="575" customWidth="1"/>
    <col min="15877" max="15877" width="7.3984375" style="575" customWidth="1"/>
    <col min="15878" max="15878" width="3.59765625" style="575" customWidth="1"/>
    <col min="15879" max="15879" width="2.19921875" style="575" customWidth="1"/>
    <col min="15880" max="15887" width="0" style="575" hidden="1" customWidth="1"/>
    <col min="15888" max="16128" width="8.69921875" style="575"/>
    <col min="16129" max="16129" width="4.19921875" style="575" customWidth="1"/>
    <col min="16130" max="16130" width="21.69921875" style="575" customWidth="1"/>
    <col min="16131" max="16132" width="19" style="575" customWidth="1"/>
    <col min="16133" max="16133" width="7.3984375" style="575" customWidth="1"/>
    <col min="16134" max="16134" width="3.59765625" style="575" customWidth="1"/>
    <col min="16135" max="16135" width="2.19921875" style="575" customWidth="1"/>
    <col min="16136" max="16143" width="0" style="575" hidden="1" customWidth="1"/>
    <col min="16144" max="16384" width="8.69921875" style="575"/>
  </cols>
  <sheetData>
    <row r="1" spans="1:15" ht="27.75" customHeight="1">
      <c r="A1" s="572"/>
      <c r="B1" s="573" t="s">
        <v>636</v>
      </c>
      <c r="C1" s="574"/>
      <c r="D1" s="2050" t="s">
        <v>627</v>
      </c>
      <c r="E1" s="2051"/>
    </row>
    <row r="2" spans="1:15" ht="27.75" customHeight="1">
      <c r="B2" s="2052" t="s">
        <v>637</v>
      </c>
      <c r="C2" s="2052"/>
      <c r="D2" s="2052"/>
      <c r="E2" s="2052"/>
    </row>
    <row r="3" spans="1:15" ht="7.5" customHeight="1" thickBot="1">
      <c r="A3" s="270"/>
      <c r="B3" s="577"/>
      <c r="C3" s="577"/>
      <c r="D3" s="577"/>
      <c r="E3" s="577"/>
    </row>
    <row r="4" spans="1:15" ht="30" customHeight="1">
      <c r="A4" s="270"/>
      <c r="B4" s="578" t="s">
        <v>638</v>
      </c>
      <c r="C4" s="2053"/>
      <c r="D4" s="2053"/>
      <c r="E4" s="2054"/>
    </row>
    <row r="5" spans="1:15" ht="30" customHeight="1">
      <c r="A5" s="270"/>
      <c r="B5" s="579" t="s">
        <v>470</v>
      </c>
      <c r="C5" s="2055"/>
      <c r="D5" s="2055"/>
      <c r="E5" s="2056"/>
    </row>
    <row r="6" spans="1:15" ht="48" customHeight="1">
      <c r="B6" s="2057" t="s">
        <v>639</v>
      </c>
      <c r="C6" s="2059" t="s">
        <v>640</v>
      </c>
      <c r="D6" s="2060"/>
      <c r="E6" s="2061"/>
      <c r="I6" s="580" t="s">
        <v>614</v>
      </c>
      <c r="L6" s="575" t="s">
        <v>641</v>
      </c>
      <c r="O6" s="575" t="s">
        <v>310</v>
      </c>
    </row>
    <row r="7" spans="1:15" ht="32.25" customHeight="1">
      <c r="B7" s="2058"/>
      <c r="C7" s="2062"/>
      <c r="D7" s="2063"/>
      <c r="E7" s="2064"/>
      <c r="H7" s="581">
        <v>2</v>
      </c>
      <c r="I7" s="580"/>
      <c r="L7" s="580" t="s">
        <v>642</v>
      </c>
    </row>
    <row r="8" spans="1:15" ht="56.25" customHeight="1">
      <c r="B8" s="2057" t="s">
        <v>643</v>
      </c>
      <c r="C8" s="2065" t="s">
        <v>644</v>
      </c>
      <c r="D8" s="2066"/>
      <c r="E8" s="2067"/>
      <c r="I8" s="580" t="s">
        <v>616</v>
      </c>
      <c r="O8" s="575" t="s">
        <v>202</v>
      </c>
    </row>
    <row r="9" spans="1:15" ht="36" customHeight="1">
      <c r="B9" s="2058"/>
      <c r="C9" s="2068"/>
      <c r="D9" s="2069"/>
      <c r="E9" s="2070"/>
      <c r="H9" s="576">
        <v>2</v>
      </c>
      <c r="I9" s="580"/>
    </row>
    <row r="10" spans="1:15" ht="51" customHeight="1">
      <c r="B10" s="2057" t="s">
        <v>645</v>
      </c>
      <c r="C10" s="2059" t="s">
        <v>646</v>
      </c>
      <c r="D10" s="2060"/>
      <c r="E10" s="2061"/>
      <c r="N10" s="575">
        <v>1</v>
      </c>
      <c r="O10" s="575" t="s">
        <v>310</v>
      </c>
    </row>
    <row r="11" spans="1:15" ht="36" customHeight="1">
      <c r="B11" s="2058"/>
      <c r="C11" s="2071"/>
      <c r="D11" s="2072"/>
      <c r="E11" s="2073"/>
      <c r="H11" s="576">
        <v>2</v>
      </c>
    </row>
    <row r="12" spans="1:15" ht="60" customHeight="1">
      <c r="B12" s="2057" t="s">
        <v>647</v>
      </c>
      <c r="C12" s="2059" t="s">
        <v>648</v>
      </c>
      <c r="D12" s="2060"/>
      <c r="E12" s="2061"/>
      <c r="M12" s="575">
        <v>1</v>
      </c>
      <c r="N12" s="575">
        <v>2</v>
      </c>
      <c r="O12" s="575" t="s">
        <v>202</v>
      </c>
    </row>
    <row r="13" spans="1:15" ht="36" customHeight="1" thickBot="1">
      <c r="B13" s="2074"/>
      <c r="C13" s="2075"/>
      <c r="D13" s="2076"/>
      <c r="E13" s="2077"/>
      <c r="H13" s="576">
        <v>2</v>
      </c>
      <c r="N13" s="575">
        <v>1</v>
      </c>
      <c r="O13" s="575" t="s">
        <v>310</v>
      </c>
    </row>
    <row r="14" spans="1:15" ht="31.5" customHeight="1">
      <c r="B14" s="2078" t="s">
        <v>649</v>
      </c>
      <c r="C14" s="582" t="s">
        <v>650</v>
      </c>
      <c r="D14" s="2081" t="str">
        <f>IF(AND(H7=1,H9=1,H11=1),"該当","非該当")</f>
        <v>非該当</v>
      </c>
      <c r="E14" s="2082"/>
      <c r="M14" s="575">
        <v>1</v>
      </c>
      <c r="N14" s="575">
        <v>2</v>
      </c>
      <c r="O14" s="575" t="s">
        <v>202</v>
      </c>
    </row>
    <row r="15" spans="1:15" ht="31.5" customHeight="1">
      <c r="B15" s="2079"/>
      <c r="C15" s="583" t="s">
        <v>651</v>
      </c>
      <c r="D15" s="2083" t="str">
        <f>IF(OR(AND(H7=1,H9=1,H11=2),AND(H7=1,H9=2,H11=1)),"該当","非該当")</f>
        <v>非該当</v>
      </c>
      <c r="E15" s="2084"/>
    </row>
    <row r="16" spans="1:15" ht="31.5" customHeight="1" thickBot="1">
      <c r="B16" s="2080"/>
      <c r="C16" s="584" t="s">
        <v>652</v>
      </c>
      <c r="D16" s="2085" t="str">
        <f>IF(AND(H7=1,OR(H9=1,H11=1),H13=1),"該当","非該当")</f>
        <v>非該当</v>
      </c>
      <c r="E16" s="2086"/>
    </row>
    <row r="17" spans="2:2" ht="24.75" customHeight="1"/>
    <row r="18" spans="2:2" ht="28.5" customHeight="1">
      <c r="B18" s="585"/>
    </row>
    <row r="19" spans="2:2" ht="24" customHeight="1">
      <c r="B19" s="586"/>
    </row>
  </sheetData>
  <sheetProtection algorithmName="SHA-512" hashValue="TcJ6cGH8DmhrcLiC+f+4/xJXq9F61e9MNpRNTUl3fpjiMLpvsuVLSpSN3uS+CTFWOR0kky8pIO1KLCPWFRX9dA==" saltValue="9NgeEEkM+23WznZGskPm+Q==" spinCount="100000" sheet="1" objects="1" scenarios="1"/>
  <mergeCells count="20">
    <mergeCell ref="B12:B13"/>
    <mergeCell ref="C12:E12"/>
    <mergeCell ref="C13:E13"/>
    <mergeCell ref="B14:B16"/>
    <mergeCell ref="D14:E14"/>
    <mergeCell ref="D15:E15"/>
    <mergeCell ref="D16:E16"/>
    <mergeCell ref="B8:B9"/>
    <mergeCell ref="C8:E8"/>
    <mergeCell ref="C9:E9"/>
    <mergeCell ref="B10:B11"/>
    <mergeCell ref="C10:E10"/>
    <mergeCell ref="C11:E11"/>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7409" r:id="rId4" name="Option Button 1">
              <controlPr locked="0" defaultSize="0" autoFill="0" autoLine="0" autoPict="0">
                <anchor moveWithCells="1">
                  <from>
                    <xdr:col>2</xdr:col>
                    <xdr:colOff>327660</xdr:colOff>
                    <xdr:row>6</xdr:row>
                    <xdr:rowOff>114300</xdr:rowOff>
                  </from>
                  <to>
                    <xdr:col>2</xdr:col>
                    <xdr:colOff>952500</xdr:colOff>
                    <xdr:row>6</xdr:row>
                    <xdr:rowOff>327660</xdr:rowOff>
                  </to>
                </anchor>
              </controlPr>
            </control>
          </mc:Choice>
        </mc:AlternateContent>
        <mc:AlternateContent xmlns:mc="http://schemas.openxmlformats.org/markup-compatibility/2006">
          <mc:Choice Requires="x14">
            <control shapeId="17410" r:id="rId5" name="Option Button 2">
              <controlPr locked="0" defaultSize="0" autoFill="0" autoLine="0" autoPict="0">
                <anchor moveWithCells="1">
                  <from>
                    <xdr:col>3</xdr:col>
                    <xdr:colOff>495300</xdr:colOff>
                    <xdr:row>6</xdr:row>
                    <xdr:rowOff>121920</xdr:rowOff>
                  </from>
                  <to>
                    <xdr:col>3</xdr:col>
                    <xdr:colOff>1379220</xdr:colOff>
                    <xdr:row>6</xdr:row>
                    <xdr:rowOff>335280</xdr:rowOff>
                  </to>
                </anchor>
              </controlPr>
            </control>
          </mc:Choice>
        </mc:AlternateContent>
        <mc:AlternateContent xmlns:mc="http://schemas.openxmlformats.org/markup-compatibility/2006">
          <mc:Choice Requires="x14">
            <control shapeId="17411"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7412" r:id="rId7" name="Option Button 4">
              <controlPr defaultSize="0" autoFill="0" autoLine="0" autoPict="0">
                <anchor moveWithCells="1">
                  <from>
                    <xdr:col>2</xdr:col>
                    <xdr:colOff>289560</xdr:colOff>
                    <xdr:row>8</xdr:row>
                    <xdr:rowOff>144780</xdr:rowOff>
                  </from>
                  <to>
                    <xdr:col>2</xdr:col>
                    <xdr:colOff>1097280</xdr:colOff>
                    <xdr:row>8</xdr:row>
                    <xdr:rowOff>365760</xdr:rowOff>
                  </to>
                </anchor>
              </controlPr>
            </control>
          </mc:Choice>
        </mc:AlternateContent>
        <mc:AlternateContent xmlns:mc="http://schemas.openxmlformats.org/markup-compatibility/2006">
          <mc:Choice Requires="x14">
            <control shapeId="17413" r:id="rId8" name="Option Button 5">
              <controlPr defaultSize="0" autoFill="0" autoLine="0" autoPict="0">
                <anchor moveWithCells="1">
                  <from>
                    <xdr:col>3</xdr:col>
                    <xdr:colOff>533400</xdr:colOff>
                    <xdr:row>8</xdr:row>
                    <xdr:rowOff>99060</xdr:rowOff>
                  </from>
                  <to>
                    <xdr:col>4</xdr:col>
                    <xdr:colOff>22860</xdr:colOff>
                    <xdr:row>8</xdr:row>
                    <xdr:rowOff>381000</xdr:rowOff>
                  </to>
                </anchor>
              </controlPr>
            </control>
          </mc:Choice>
        </mc:AlternateContent>
        <mc:AlternateContent xmlns:mc="http://schemas.openxmlformats.org/markup-compatibility/2006">
          <mc:Choice Requires="x14">
            <control shapeId="17414"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7415" r:id="rId10" name="Option Button 7">
              <controlPr defaultSize="0" autoFill="0" autoLine="0" autoPict="0">
                <anchor moveWithCells="1">
                  <from>
                    <xdr:col>2</xdr:col>
                    <xdr:colOff>274320</xdr:colOff>
                    <xdr:row>10</xdr:row>
                    <xdr:rowOff>106680</xdr:rowOff>
                  </from>
                  <to>
                    <xdr:col>2</xdr:col>
                    <xdr:colOff>1097280</xdr:colOff>
                    <xdr:row>10</xdr:row>
                    <xdr:rowOff>365760</xdr:rowOff>
                  </to>
                </anchor>
              </controlPr>
            </control>
          </mc:Choice>
        </mc:AlternateContent>
        <mc:AlternateContent xmlns:mc="http://schemas.openxmlformats.org/markup-compatibility/2006">
          <mc:Choice Requires="x14">
            <control shapeId="17416" r:id="rId11" name="Option Button 8">
              <controlPr defaultSize="0" autoFill="0" autoLine="0" autoPict="0">
                <anchor moveWithCells="1">
                  <from>
                    <xdr:col>3</xdr:col>
                    <xdr:colOff>480060</xdr:colOff>
                    <xdr:row>10</xdr:row>
                    <xdr:rowOff>106680</xdr:rowOff>
                  </from>
                  <to>
                    <xdr:col>4</xdr:col>
                    <xdr:colOff>22860</xdr:colOff>
                    <xdr:row>10</xdr:row>
                    <xdr:rowOff>381000</xdr:rowOff>
                  </to>
                </anchor>
              </controlPr>
            </control>
          </mc:Choice>
        </mc:AlternateContent>
        <mc:AlternateContent xmlns:mc="http://schemas.openxmlformats.org/markup-compatibility/2006">
          <mc:Choice Requires="x14">
            <control shapeId="17417" r:id="rId12" name="Group Box 9">
              <controlPr locked="0" defaultSize="0" autoFill="0" autoPict="0">
                <anchor moveWithCells="1">
                  <from>
                    <xdr:col>2</xdr:col>
                    <xdr:colOff>0</xdr:colOff>
                    <xdr:row>10</xdr:row>
                    <xdr:rowOff>0</xdr:rowOff>
                  </from>
                  <to>
                    <xdr:col>4</xdr:col>
                    <xdr:colOff>556260</xdr:colOff>
                    <xdr:row>11</xdr:row>
                    <xdr:rowOff>0</xdr:rowOff>
                  </to>
                </anchor>
              </controlPr>
            </control>
          </mc:Choice>
        </mc:AlternateContent>
        <mc:AlternateContent xmlns:mc="http://schemas.openxmlformats.org/markup-compatibility/2006">
          <mc:Choice Requires="x14">
            <control shapeId="17418" r:id="rId13" name="Option Button 10">
              <controlPr defaultSize="0" autoFill="0" autoLine="0" autoPict="0">
                <anchor moveWithCells="1">
                  <from>
                    <xdr:col>2</xdr:col>
                    <xdr:colOff>259080</xdr:colOff>
                    <xdr:row>12</xdr:row>
                    <xdr:rowOff>121920</xdr:rowOff>
                  </from>
                  <to>
                    <xdr:col>2</xdr:col>
                    <xdr:colOff>1143000</xdr:colOff>
                    <xdr:row>12</xdr:row>
                    <xdr:rowOff>365760</xdr:rowOff>
                  </to>
                </anchor>
              </controlPr>
            </control>
          </mc:Choice>
        </mc:AlternateContent>
        <mc:AlternateContent xmlns:mc="http://schemas.openxmlformats.org/markup-compatibility/2006">
          <mc:Choice Requires="x14">
            <control shapeId="17419" r:id="rId14" name="Option Button 11">
              <controlPr defaultSize="0" autoFill="0" autoLine="0" autoPict="0">
                <anchor moveWithCells="1">
                  <from>
                    <xdr:col>3</xdr:col>
                    <xdr:colOff>571500</xdr:colOff>
                    <xdr:row>12</xdr:row>
                    <xdr:rowOff>68580</xdr:rowOff>
                  </from>
                  <to>
                    <xdr:col>4</xdr:col>
                    <xdr:colOff>198120</xdr:colOff>
                    <xdr:row>12</xdr:row>
                    <xdr:rowOff>365760</xdr:rowOff>
                  </to>
                </anchor>
              </controlPr>
            </control>
          </mc:Choice>
        </mc:AlternateContent>
        <mc:AlternateContent xmlns:mc="http://schemas.openxmlformats.org/markup-compatibility/2006">
          <mc:Choice Requires="x14">
            <control shapeId="17420" r:id="rId15" name="Group Box 12">
              <controlPr locked="0" defaultSize="0" autoFill="0" autoPict="0">
                <anchor moveWithCells="1">
                  <from>
                    <xdr:col>2</xdr:col>
                    <xdr:colOff>0</xdr:colOff>
                    <xdr:row>12</xdr:row>
                    <xdr:rowOff>0</xdr:rowOff>
                  </from>
                  <to>
                    <xdr:col>5</xdr:col>
                    <xdr:colOff>0</xdr:colOff>
                    <xdr:row>13</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O18"/>
  <sheetViews>
    <sheetView showGridLines="0" view="pageBreakPreview" zoomScaleNormal="100" zoomScaleSheetLayoutView="100" workbookViewId="0">
      <selection activeCell="C4" sqref="C4:E4"/>
    </sheetView>
  </sheetViews>
  <sheetFormatPr defaultRowHeight="13.2"/>
  <cols>
    <col min="1" max="1" width="4.19921875" style="575" customWidth="1"/>
    <col min="2" max="2" width="21.69921875" style="575" customWidth="1"/>
    <col min="3" max="4" width="19" style="575" customWidth="1"/>
    <col min="5" max="5" width="7.3984375" style="575" customWidth="1"/>
    <col min="6" max="6" width="3.59765625" style="575" customWidth="1"/>
    <col min="7" max="7" width="2.19921875" style="575" customWidth="1"/>
    <col min="8" max="8" width="8" style="589" hidden="1" customWidth="1"/>
    <col min="9" max="15" width="8" style="575" hidden="1" customWidth="1"/>
    <col min="16" max="256" width="8.69921875" style="575"/>
    <col min="257" max="257" width="4.19921875" style="575" customWidth="1"/>
    <col min="258" max="258" width="21.69921875" style="575" customWidth="1"/>
    <col min="259" max="260" width="19" style="575" customWidth="1"/>
    <col min="261" max="261" width="7.3984375" style="575" customWidth="1"/>
    <col min="262" max="262" width="3.59765625" style="575" customWidth="1"/>
    <col min="263" max="263" width="2.19921875" style="575" customWidth="1"/>
    <col min="264" max="271" width="0" style="575" hidden="1" customWidth="1"/>
    <col min="272" max="512" width="8.69921875" style="575"/>
    <col min="513" max="513" width="4.19921875" style="575" customWidth="1"/>
    <col min="514" max="514" width="21.69921875" style="575" customWidth="1"/>
    <col min="515" max="516" width="19" style="575" customWidth="1"/>
    <col min="517" max="517" width="7.3984375" style="575" customWidth="1"/>
    <col min="518" max="518" width="3.59765625" style="575" customWidth="1"/>
    <col min="519" max="519" width="2.19921875" style="575" customWidth="1"/>
    <col min="520" max="527" width="0" style="575" hidden="1" customWidth="1"/>
    <col min="528" max="768" width="8.69921875" style="575"/>
    <col min="769" max="769" width="4.19921875" style="575" customWidth="1"/>
    <col min="770" max="770" width="21.69921875" style="575" customWidth="1"/>
    <col min="771" max="772" width="19" style="575" customWidth="1"/>
    <col min="773" max="773" width="7.3984375" style="575" customWidth="1"/>
    <col min="774" max="774" width="3.59765625" style="575" customWidth="1"/>
    <col min="775" max="775" width="2.19921875" style="575" customWidth="1"/>
    <col min="776" max="783" width="0" style="575" hidden="1" customWidth="1"/>
    <col min="784" max="1024" width="8.69921875" style="575"/>
    <col min="1025" max="1025" width="4.19921875" style="575" customWidth="1"/>
    <col min="1026" max="1026" width="21.69921875" style="575" customWidth="1"/>
    <col min="1027" max="1028" width="19" style="575" customWidth="1"/>
    <col min="1029" max="1029" width="7.3984375" style="575" customWidth="1"/>
    <col min="1030" max="1030" width="3.59765625" style="575" customWidth="1"/>
    <col min="1031" max="1031" width="2.19921875" style="575" customWidth="1"/>
    <col min="1032" max="1039" width="0" style="575" hidden="1" customWidth="1"/>
    <col min="1040" max="1280" width="8.69921875" style="575"/>
    <col min="1281" max="1281" width="4.19921875" style="575" customWidth="1"/>
    <col min="1282" max="1282" width="21.69921875" style="575" customWidth="1"/>
    <col min="1283" max="1284" width="19" style="575" customWidth="1"/>
    <col min="1285" max="1285" width="7.3984375" style="575" customWidth="1"/>
    <col min="1286" max="1286" width="3.59765625" style="575" customWidth="1"/>
    <col min="1287" max="1287" width="2.19921875" style="575" customWidth="1"/>
    <col min="1288" max="1295" width="0" style="575" hidden="1" customWidth="1"/>
    <col min="1296" max="1536" width="8.69921875" style="575"/>
    <col min="1537" max="1537" width="4.19921875" style="575" customWidth="1"/>
    <col min="1538" max="1538" width="21.69921875" style="575" customWidth="1"/>
    <col min="1539" max="1540" width="19" style="575" customWidth="1"/>
    <col min="1541" max="1541" width="7.3984375" style="575" customWidth="1"/>
    <col min="1542" max="1542" width="3.59765625" style="575" customWidth="1"/>
    <col min="1543" max="1543" width="2.19921875" style="575" customWidth="1"/>
    <col min="1544" max="1551" width="0" style="575" hidden="1" customWidth="1"/>
    <col min="1552" max="1792" width="8.69921875" style="575"/>
    <col min="1793" max="1793" width="4.19921875" style="575" customWidth="1"/>
    <col min="1794" max="1794" width="21.69921875" style="575" customWidth="1"/>
    <col min="1795" max="1796" width="19" style="575" customWidth="1"/>
    <col min="1797" max="1797" width="7.3984375" style="575" customWidth="1"/>
    <col min="1798" max="1798" width="3.59765625" style="575" customWidth="1"/>
    <col min="1799" max="1799" width="2.19921875" style="575" customWidth="1"/>
    <col min="1800" max="1807" width="0" style="575" hidden="1" customWidth="1"/>
    <col min="1808" max="2048" width="8.69921875" style="575"/>
    <col min="2049" max="2049" width="4.19921875" style="575" customWidth="1"/>
    <col min="2050" max="2050" width="21.69921875" style="575" customWidth="1"/>
    <col min="2051" max="2052" width="19" style="575" customWidth="1"/>
    <col min="2053" max="2053" width="7.3984375" style="575" customWidth="1"/>
    <col min="2054" max="2054" width="3.59765625" style="575" customWidth="1"/>
    <col min="2055" max="2055" width="2.19921875" style="575" customWidth="1"/>
    <col min="2056" max="2063" width="0" style="575" hidden="1" customWidth="1"/>
    <col min="2064" max="2304" width="8.69921875" style="575"/>
    <col min="2305" max="2305" width="4.19921875" style="575" customWidth="1"/>
    <col min="2306" max="2306" width="21.69921875" style="575" customWidth="1"/>
    <col min="2307" max="2308" width="19" style="575" customWidth="1"/>
    <col min="2309" max="2309" width="7.3984375" style="575" customWidth="1"/>
    <col min="2310" max="2310" width="3.59765625" style="575" customWidth="1"/>
    <col min="2311" max="2311" width="2.19921875" style="575" customWidth="1"/>
    <col min="2312" max="2319" width="0" style="575" hidden="1" customWidth="1"/>
    <col min="2320" max="2560" width="8.69921875" style="575"/>
    <col min="2561" max="2561" width="4.19921875" style="575" customWidth="1"/>
    <col min="2562" max="2562" width="21.69921875" style="575" customWidth="1"/>
    <col min="2563" max="2564" width="19" style="575" customWidth="1"/>
    <col min="2565" max="2565" width="7.3984375" style="575" customWidth="1"/>
    <col min="2566" max="2566" width="3.59765625" style="575" customWidth="1"/>
    <col min="2567" max="2567" width="2.19921875" style="575" customWidth="1"/>
    <col min="2568" max="2575" width="0" style="575" hidden="1" customWidth="1"/>
    <col min="2576" max="2816" width="8.69921875" style="575"/>
    <col min="2817" max="2817" width="4.19921875" style="575" customWidth="1"/>
    <col min="2818" max="2818" width="21.69921875" style="575" customWidth="1"/>
    <col min="2819" max="2820" width="19" style="575" customWidth="1"/>
    <col min="2821" max="2821" width="7.3984375" style="575" customWidth="1"/>
    <col min="2822" max="2822" width="3.59765625" style="575" customWidth="1"/>
    <col min="2823" max="2823" width="2.19921875" style="575" customWidth="1"/>
    <col min="2824" max="2831" width="0" style="575" hidden="1" customWidth="1"/>
    <col min="2832" max="3072" width="8.69921875" style="575"/>
    <col min="3073" max="3073" width="4.19921875" style="575" customWidth="1"/>
    <col min="3074" max="3074" width="21.69921875" style="575" customWidth="1"/>
    <col min="3075" max="3076" width="19" style="575" customWidth="1"/>
    <col min="3077" max="3077" width="7.3984375" style="575" customWidth="1"/>
    <col min="3078" max="3078" width="3.59765625" style="575" customWidth="1"/>
    <col min="3079" max="3079" width="2.19921875" style="575" customWidth="1"/>
    <col min="3080" max="3087" width="0" style="575" hidden="1" customWidth="1"/>
    <col min="3088" max="3328" width="8.69921875" style="575"/>
    <col min="3329" max="3329" width="4.19921875" style="575" customWidth="1"/>
    <col min="3330" max="3330" width="21.69921875" style="575" customWidth="1"/>
    <col min="3331" max="3332" width="19" style="575" customWidth="1"/>
    <col min="3333" max="3333" width="7.3984375" style="575" customWidth="1"/>
    <col min="3334" max="3334" width="3.59765625" style="575" customWidth="1"/>
    <col min="3335" max="3335" width="2.19921875" style="575" customWidth="1"/>
    <col min="3336" max="3343" width="0" style="575" hidden="1" customWidth="1"/>
    <col min="3344" max="3584" width="8.69921875" style="575"/>
    <col min="3585" max="3585" width="4.19921875" style="575" customWidth="1"/>
    <col min="3586" max="3586" width="21.69921875" style="575" customWidth="1"/>
    <col min="3587" max="3588" width="19" style="575" customWidth="1"/>
    <col min="3589" max="3589" width="7.3984375" style="575" customWidth="1"/>
    <col min="3590" max="3590" width="3.59765625" style="575" customWidth="1"/>
    <col min="3591" max="3591" width="2.19921875" style="575" customWidth="1"/>
    <col min="3592" max="3599" width="0" style="575" hidden="1" customWidth="1"/>
    <col min="3600" max="3840" width="8.69921875" style="575"/>
    <col min="3841" max="3841" width="4.19921875" style="575" customWidth="1"/>
    <col min="3842" max="3842" width="21.69921875" style="575" customWidth="1"/>
    <col min="3843" max="3844" width="19" style="575" customWidth="1"/>
    <col min="3845" max="3845" width="7.3984375" style="575" customWidth="1"/>
    <col min="3846" max="3846" width="3.59765625" style="575" customWidth="1"/>
    <col min="3847" max="3847" width="2.19921875" style="575" customWidth="1"/>
    <col min="3848" max="3855" width="0" style="575" hidden="1" customWidth="1"/>
    <col min="3856" max="4096" width="8.69921875" style="575"/>
    <col min="4097" max="4097" width="4.19921875" style="575" customWidth="1"/>
    <col min="4098" max="4098" width="21.69921875" style="575" customWidth="1"/>
    <col min="4099" max="4100" width="19" style="575" customWidth="1"/>
    <col min="4101" max="4101" width="7.3984375" style="575" customWidth="1"/>
    <col min="4102" max="4102" width="3.59765625" style="575" customWidth="1"/>
    <col min="4103" max="4103" width="2.19921875" style="575" customWidth="1"/>
    <col min="4104" max="4111" width="0" style="575" hidden="1" customWidth="1"/>
    <col min="4112" max="4352" width="8.69921875" style="575"/>
    <col min="4353" max="4353" width="4.19921875" style="575" customWidth="1"/>
    <col min="4354" max="4354" width="21.69921875" style="575" customWidth="1"/>
    <col min="4355" max="4356" width="19" style="575" customWidth="1"/>
    <col min="4357" max="4357" width="7.3984375" style="575" customWidth="1"/>
    <col min="4358" max="4358" width="3.59765625" style="575" customWidth="1"/>
    <col min="4359" max="4359" width="2.19921875" style="575" customWidth="1"/>
    <col min="4360" max="4367" width="0" style="575" hidden="1" customWidth="1"/>
    <col min="4368" max="4608" width="8.69921875" style="575"/>
    <col min="4609" max="4609" width="4.19921875" style="575" customWidth="1"/>
    <col min="4610" max="4610" width="21.69921875" style="575" customWidth="1"/>
    <col min="4611" max="4612" width="19" style="575" customWidth="1"/>
    <col min="4613" max="4613" width="7.3984375" style="575" customWidth="1"/>
    <col min="4614" max="4614" width="3.59765625" style="575" customWidth="1"/>
    <col min="4615" max="4615" width="2.19921875" style="575" customWidth="1"/>
    <col min="4616" max="4623" width="0" style="575" hidden="1" customWidth="1"/>
    <col min="4624" max="4864" width="8.69921875" style="575"/>
    <col min="4865" max="4865" width="4.19921875" style="575" customWidth="1"/>
    <col min="4866" max="4866" width="21.69921875" style="575" customWidth="1"/>
    <col min="4867" max="4868" width="19" style="575" customWidth="1"/>
    <col min="4869" max="4869" width="7.3984375" style="575" customWidth="1"/>
    <col min="4870" max="4870" width="3.59765625" style="575" customWidth="1"/>
    <col min="4871" max="4871" width="2.19921875" style="575" customWidth="1"/>
    <col min="4872" max="4879" width="0" style="575" hidden="1" customWidth="1"/>
    <col min="4880" max="5120" width="8.69921875" style="575"/>
    <col min="5121" max="5121" width="4.19921875" style="575" customWidth="1"/>
    <col min="5122" max="5122" width="21.69921875" style="575" customWidth="1"/>
    <col min="5123" max="5124" width="19" style="575" customWidth="1"/>
    <col min="5125" max="5125" width="7.3984375" style="575" customWidth="1"/>
    <col min="5126" max="5126" width="3.59765625" style="575" customWidth="1"/>
    <col min="5127" max="5127" width="2.19921875" style="575" customWidth="1"/>
    <col min="5128" max="5135" width="0" style="575" hidden="1" customWidth="1"/>
    <col min="5136" max="5376" width="8.69921875" style="575"/>
    <col min="5377" max="5377" width="4.19921875" style="575" customWidth="1"/>
    <col min="5378" max="5378" width="21.69921875" style="575" customWidth="1"/>
    <col min="5379" max="5380" width="19" style="575" customWidth="1"/>
    <col min="5381" max="5381" width="7.3984375" style="575" customWidth="1"/>
    <col min="5382" max="5382" width="3.59765625" style="575" customWidth="1"/>
    <col min="5383" max="5383" width="2.19921875" style="575" customWidth="1"/>
    <col min="5384" max="5391" width="0" style="575" hidden="1" customWidth="1"/>
    <col min="5392" max="5632" width="8.69921875" style="575"/>
    <col min="5633" max="5633" width="4.19921875" style="575" customWidth="1"/>
    <col min="5634" max="5634" width="21.69921875" style="575" customWidth="1"/>
    <col min="5635" max="5636" width="19" style="575" customWidth="1"/>
    <col min="5637" max="5637" width="7.3984375" style="575" customWidth="1"/>
    <col min="5638" max="5638" width="3.59765625" style="575" customWidth="1"/>
    <col min="5639" max="5639" width="2.19921875" style="575" customWidth="1"/>
    <col min="5640" max="5647" width="0" style="575" hidden="1" customWidth="1"/>
    <col min="5648" max="5888" width="8.69921875" style="575"/>
    <col min="5889" max="5889" width="4.19921875" style="575" customWidth="1"/>
    <col min="5890" max="5890" width="21.69921875" style="575" customWidth="1"/>
    <col min="5891" max="5892" width="19" style="575" customWidth="1"/>
    <col min="5893" max="5893" width="7.3984375" style="575" customWidth="1"/>
    <col min="5894" max="5894" width="3.59765625" style="575" customWidth="1"/>
    <col min="5895" max="5895" width="2.19921875" style="575" customWidth="1"/>
    <col min="5896" max="5903" width="0" style="575" hidden="1" customWidth="1"/>
    <col min="5904" max="6144" width="8.69921875" style="575"/>
    <col min="6145" max="6145" width="4.19921875" style="575" customWidth="1"/>
    <col min="6146" max="6146" width="21.69921875" style="575" customWidth="1"/>
    <col min="6147" max="6148" width="19" style="575" customWidth="1"/>
    <col min="6149" max="6149" width="7.3984375" style="575" customWidth="1"/>
    <col min="6150" max="6150" width="3.59765625" style="575" customWidth="1"/>
    <col min="6151" max="6151" width="2.19921875" style="575" customWidth="1"/>
    <col min="6152" max="6159" width="0" style="575" hidden="1" customWidth="1"/>
    <col min="6160" max="6400" width="8.69921875" style="575"/>
    <col min="6401" max="6401" width="4.19921875" style="575" customWidth="1"/>
    <col min="6402" max="6402" width="21.69921875" style="575" customWidth="1"/>
    <col min="6403" max="6404" width="19" style="575" customWidth="1"/>
    <col min="6405" max="6405" width="7.3984375" style="575" customWidth="1"/>
    <col min="6406" max="6406" width="3.59765625" style="575" customWidth="1"/>
    <col min="6407" max="6407" width="2.19921875" style="575" customWidth="1"/>
    <col min="6408" max="6415" width="0" style="575" hidden="1" customWidth="1"/>
    <col min="6416" max="6656" width="8.69921875" style="575"/>
    <col min="6657" max="6657" width="4.19921875" style="575" customWidth="1"/>
    <col min="6658" max="6658" width="21.69921875" style="575" customWidth="1"/>
    <col min="6659" max="6660" width="19" style="575" customWidth="1"/>
    <col min="6661" max="6661" width="7.3984375" style="575" customWidth="1"/>
    <col min="6662" max="6662" width="3.59765625" style="575" customWidth="1"/>
    <col min="6663" max="6663" width="2.19921875" style="575" customWidth="1"/>
    <col min="6664" max="6671" width="0" style="575" hidden="1" customWidth="1"/>
    <col min="6672" max="6912" width="8.69921875" style="575"/>
    <col min="6913" max="6913" width="4.19921875" style="575" customWidth="1"/>
    <col min="6914" max="6914" width="21.69921875" style="575" customWidth="1"/>
    <col min="6915" max="6916" width="19" style="575" customWidth="1"/>
    <col min="6917" max="6917" width="7.3984375" style="575" customWidth="1"/>
    <col min="6918" max="6918" width="3.59765625" style="575" customWidth="1"/>
    <col min="6919" max="6919" width="2.19921875" style="575" customWidth="1"/>
    <col min="6920" max="6927" width="0" style="575" hidden="1" customWidth="1"/>
    <col min="6928" max="7168" width="8.69921875" style="575"/>
    <col min="7169" max="7169" width="4.19921875" style="575" customWidth="1"/>
    <col min="7170" max="7170" width="21.69921875" style="575" customWidth="1"/>
    <col min="7171" max="7172" width="19" style="575" customWidth="1"/>
    <col min="7173" max="7173" width="7.3984375" style="575" customWidth="1"/>
    <col min="7174" max="7174" width="3.59765625" style="575" customWidth="1"/>
    <col min="7175" max="7175" width="2.19921875" style="575" customWidth="1"/>
    <col min="7176" max="7183" width="0" style="575" hidden="1" customWidth="1"/>
    <col min="7184" max="7424" width="8.69921875" style="575"/>
    <col min="7425" max="7425" width="4.19921875" style="575" customWidth="1"/>
    <col min="7426" max="7426" width="21.69921875" style="575" customWidth="1"/>
    <col min="7427" max="7428" width="19" style="575" customWidth="1"/>
    <col min="7429" max="7429" width="7.3984375" style="575" customWidth="1"/>
    <col min="7430" max="7430" width="3.59765625" style="575" customWidth="1"/>
    <col min="7431" max="7431" width="2.19921875" style="575" customWidth="1"/>
    <col min="7432" max="7439" width="0" style="575" hidden="1" customWidth="1"/>
    <col min="7440" max="7680" width="8.69921875" style="575"/>
    <col min="7681" max="7681" width="4.19921875" style="575" customWidth="1"/>
    <col min="7682" max="7682" width="21.69921875" style="575" customWidth="1"/>
    <col min="7683" max="7684" width="19" style="575" customWidth="1"/>
    <col min="7685" max="7685" width="7.3984375" style="575" customWidth="1"/>
    <col min="7686" max="7686" width="3.59765625" style="575" customWidth="1"/>
    <col min="7687" max="7687" width="2.19921875" style="575" customWidth="1"/>
    <col min="7688" max="7695" width="0" style="575" hidden="1" customWidth="1"/>
    <col min="7696" max="7936" width="8.69921875" style="575"/>
    <col min="7937" max="7937" width="4.19921875" style="575" customWidth="1"/>
    <col min="7938" max="7938" width="21.69921875" style="575" customWidth="1"/>
    <col min="7939" max="7940" width="19" style="575" customWidth="1"/>
    <col min="7941" max="7941" width="7.3984375" style="575" customWidth="1"/>
    <col min="7942" max="7942" width="3.59765625" style="575" customWidth="1"/>
    <col min="7943" max="7943" width="2.19921875" style="575" customWidth="1"/>
    <col min="7944" max="7951" width="0" style="575" hidden="1" customWidth="1"/>
    <col min="7952" max="8192" width="8.69921875" style="575"/>
    <col min="8193" max="8193" width="4.19921875" style="575" customWidth="1"/>
    <col min="8194" max="8194" width="21.69921875" style="575" customWidth="1"/>
    <col min="8195" max="8196" width="19" style="575" customWidth="1"/>
    <col min="8197" max="8197" width="7.3984375" style="575" customWidth="1"/>
    <col min="8198" max="8198" width="3.59765625" style="575" customWidth="1"/>
    <col min="8199" max="8199" width="2.19921875" style="575" customWidth="1"/>
    <col min="8200" max="8207" width="0" style="575" hidden="1" customWidth="1"/>
    <col min="8208" max="8448" width="8.69921875" style="575"/>
    <col min="8449" max="8449" width="4.19921875" style="575" customWidth="1"/>
    <col min="8450" max="8450" width="21.69921875" style="575" customWidth="1"/>
    <col min="8451" max="8452" width="19" style="575" customWidth="1"/>
    <col min="8453" max="8453" width="7.3984375" style="575" customWidth="1"/>
    <col min="8454" max="8454" width="3.59765625" style="575" customWidth="1"/>
    <col min="8455" max="8455" width="2.19921875" style="575" customWidth="1"/>
    <col min="8456" max="8463" width="0" style="575" hidden="1" customWidth="1"/>
    <col min="8464" max="8704" width="8.69921875" style="575"/>
    <col min="8705" max="8705" width="4.19921875" style="575" customWidth="1"/>
    <col min="8706" max="8706" width="21.69921875" style="575" customWidth="1"/>
    <col min="8707" max="8708" width="19" style="575" customWidth="1"/>
    <col min="8709" max="8709" width="7.3984375" style="575" customWidth="1"/>
    <col min="8710" max="8710" width="3.59765625" style="575" customWidth="1"/>
    <col min="8711" max="8711" width="2.19921875" style="575" customWidth="1"/>
    <col min="8712" max="8719" width="0" style="575" hidden="1" customWidth="1"/>
    <col min="8720" max="8960" width="8.69921875" style="575"/>
    <col min="8961" max="8961" width="4.19921875" style="575" customWidth="1"/>
    <col min="8962" max="8962" width="21.69921875" style="575" customWidth="1"/>
    <col min="8963" max="8964" width="19" style="575" customWidth="1"/>
    <col min="8965" max="8965" width="7.3984375" style="575" customWidth="1"/>
    <col min="8966" max="8966" width="3.59765625" style="575" customWidth="1"/>
    <col min="8967" max="8967" width="2.19921875" style="575" customWidth="1"/>
    <col min="8968" max="8975" width="0" style="575" hidden="1" customWidth="1"/>
    <col min="8976" max="9216" width="8.69921875" style="575"/>
    <col min="9217" max="9217" width="4.19921875" style="575" customWidth="1"/>
    <col min="9218" max="9218" width="21.69921875" style="575" customWidth="1"/>
    <col min="9219" max="9220" width="19" style="575" customWidth="1"/>
    <col min="9221" max="9221" width="7.3984375" style="575" customWidth="1"/>
    <col min="9222" max="9222" width="3.59765625" style="575" customWidth="1"/>
    <col min="9223" max="9223" width="2.19921875" style="575" customWidth="1"/>
    <col min="9224" max="9231" width="0" style="575" hidden="1" customWidth="1"/>
    <col min="9232" max="9472" width="8.69921875" style="575"/>
    <col min="9473" max="9473" width="4.19921875" style="575" customWidth="1"/>
    <col min="9474" max="9474" width="21.69921875" style="575" customWidth="1"/>
    <col min="9475" max="9476" width="19" style="575" customWidth="1"/>
    <col min="9477" max="9477" width="7.3984375" style="575" customWidth="1"/>
    <col min="9478" max="9478" width="3.59765625" style="575" customWidth="1"/>
    <col min="9479" max="9479" width="2.19921875" style="575" customWidth="1"/>
    <col min="9480" max="9487" width="0" style="575" hidden="1" customWidth="1"/>
    <col min="9488" max="9728" width="8.69921875" style="575"/>
    <col min="9729" max="9729" width="4.19921875" style="575" customWidth="1"/>
    <col min="9730" max="9730" width="21.69921875" style="575" customWidth="1"/>
    <col min="9731" max="9732" width="19" style="575" customWidth="1"/>
    <col min="9733" max="9733" width="7.3984375" style="575" customWidth="1"/>
    <col min="9734" max="9734" width="3.59765625" style="575" customWidth="1"/>
    <col min="9735" max="9735" width="2.19921875" style="575" customWidth="1"/>
    <col min="9736" max="9743" width="0" style="575" hidden="1" customWidth="1"/>
    <col min="9744" max="9984" width="8.69921875" style="575"/>
    <col min="9985" max="9985" width="4.19921875" style="575" customWidth="1"/>
    <col min="9986" max="9986" width="21.69921875" style="575" customWidth="1"/>
    <col min="9987" max="9988" width="19" style="575" customWidth="1"/>
    <col min="9989" max="9989" width="7.3984375" style="575" customWidth="1"/>
    <col min="9990" max="9990" width="3.59765625" style="575" customWidth="1"/>
    <col min="9991" max="9991" width="2.19921875" style="575" customWidth="1"/>
    <col min="9992" max="9999" width="0" style="575" hidden="1" customWidth="1"/>
    <col min="10000" max="10240" width="8.69921875" style="575"/>
    <col min="10241" max="10241" width="4.19921875" style="575" customWidth="1"/>
    <col min="10242" max="10242" width="21.69921875" style="575" customWidth="1"/>
    <col min="10243" max="10244" width="19" style="575" customWidth="1"/>
    <col min="10245" max="10245" width="7.3984375" style="575" customWidth="1"/>
    <col min="10246" max="10246" width="3.59765625" style="575" customWidth="1"/>
    <col min="10247" max="10247" width="2.19921875" style="575" customWidth="1"/>
    <col min="10248" max="10255" width="0" style="575" hidden="1" customWidth="1"/>
    <col min="10256" max="10496" width="8.69921875" style="575"/>
    <col min="10497" max="10497" width="4.19921875" style="575" customWidth="1"/>
    <col min="10498" max="10498" width="21.69921875" style="575" customWidth="1"/>
    <col min="10499" max="10500" width="19" style="575" customWidth="1"/>
    <col min="10501" max="10501" width="7.3984375" style="575" customWidth="1"/>
    <col min="10502" max="10502" width="3.59765625" style="575" customWidth="1"/>
    <col min="10503" max="10503" width="2.19921875" style="575" customWidth="1"/>
    <col min="10504" max="10511" width="0" style="575" hidden="1" customWidth="1"/>
    <col min="10512" max="10752" width="8.69921875" style="575"/>
    <col min="10753" max="10753" width="4.19921875" style="575" customWidth="1"/>
    <col min="10754" max="10754" width="21.69921875" style="575" customWidth="1"/>
    <col min="10755" max="10756" width="19" style="575" customWidth="1"/>
    <col min="10757" max="10757" width="7.3984375" style="575" customWidth="1"/>
    <col min="10758" max="10758" width="3.59765625" style="575" customWidth="1"/>
    <col min="10759" max="10759" width="2.19921875" style="575" customWidth="1"/>
    <col min="10760" max="10767" width="0" style="575" hidden="1" customWidth="1"/>
    <col min="10768" max="11008" width="8.69921875" style="575"/>
    <col min="11009" max="11009" width="4.19921875" style="575" customWidth="1"/>
    <col min="11010" max="11010" width="21.69921875" style="575" customWidth="1"/>
    <col min="11011" max="11012" width="19" style="575" customWidth="1"/>
    <col min="11013" max="11013" width="7.3984375" style="575" customWidth="1"/>
    <col min="11014" max="11014" width="3.59765625" style="575" customWidth="1"/>
    <col min="11015" max="11015" width="2.19921875" style="575" customWidth="1"/>
    <col min="11016" max="11023" width="0" style="575" hidden="1" customWidth="1"/>
    <col min="11024" max="11264" width="8.69921875" style="575"/>
    <col min="11265" max="11265" width="4.19921875" style="575" customWidth="1"/>
    <col min="11266" max="11266" width="21.69921875" style="575" customWidth="1"/>
    <col min="11267" max="11268" width="19" style="575" customWidth="1"/>
    <col min="11269" max="11269" width="7.3984375" style="575" customWidth="1"/>
    <col min="11270" max="11270" width="3.59765625" style="575" customWidth="1"/>
    <col min="11271" max="11271" width="2.19921875" style="575" customWidth="1"/>
    <col min="11272" max="11279" width="0" style="575" hidden="1" customWidth="1"/>
    <col min="11280" max="11520" width="8.69921875" style="575"/>
    <col min="11521" max="11521" width="4.19921875" style="575" customWidth="1"/>
    <col min="11522" max="11522" width="21.69921875" style="575" customWidth="1"/>
    <col min="11523" max="11524" width="19" style="575" customWidth="1"/>
    <col min="11525" max="11525" width="7.3984375" style="575" customWidth="1"/>
    <col min="11526" max="11526" width="3.59765625" style="575" customWidth="1"/>
    <col min="11527" max="11527" width="2.19921875" style="575" customWidth="1"/>
    <col min="11528" max="11535" width="0" style="575" hidden="1" customWidth="1"/>
    <col min="11536" max="11776" width="8.69921875" style="575"/>
    <col min="11777" max="11777" width="4.19921875" style="575" customWidth="1"/>
    <col min="11778" max="11778" width="21.69921875" style="575" customWidth="1"/>
    <col min="11779" max="11780" width="19" style="575" customWidth="1"/>
    <col min="11781" max="11781" width="7.3984375" style="575" customWidth="1"/>
    <col min="11782" max="11782" width="3.59765625" style="575" customWidth="1"/>
    <col min="11783" max="11783" width="2.19921875" style="575" customWidth="1"/>
    <col min="11784" max="11791" width="0" style="575" hidden="1" customWidth="1"/>
    <col min="11792" max="12032" width="8.69921875" style="575"/>
    <col min="12033" max="12033" width="4.19921875" style="575" customWidth="1"/>
    <col min="12034" max="12034" width="21.69921875" style="575" customWidth="1"/>
    <col min="12035" max="12036" width="19" style="575" customWidth="1"/>
    <col min="12037" max="12037" width="7.3984375" style="575" customWidth="1"/>
    <col min="12038" max="12038" width="3.59765625" style="575" customWidth="1"/>
    <col min="12039" max="12039" width="2.19921875" style="575" customWidth="1"/>
    <col min="12040" max="12047" width="0" style="575" hidden="1" customWidth="1"/>
    <col min="12048" max="12288" width="8.69921875" style="575"/>
    <col min="12289" max="12289" width="4.19921875" style="575" customWidth="1"/>
    <col min="12290" max="12290" width="21.69921875" style="575" customWidth="1"/>
    <col min="12291" max="12292" width="19" style="575" customWidth="1"/>
    <col min="12293" max="12293" width="7.3984375" style="575" customWidth="1"/>
    <col min="12294" max="12294" width="3.59765625" style="575" customWidth="1"/>
    <col min="12295" max="12295" width="2.19921875" style="575" customWidth="1"/>
    <col min="12296" max="12303" width="0" style="575" hidden="1" customWidth="1"/>
    <col min="12304" max="12544" width="8.69921875" style="575"/>
    <col min="12545" max="12545" width="4.19921875" style="575" customWidth="1"/>
    <col min="12546" max="12546" width="21.69921875" style="575" customWidth="1"/>
    <col min="12547" max="12548" width="19" style="575" customWidth="1"/>
    <col min="12549" max="12549" width="7.3984375" style="575" customWidth="1"/>
    <col min="12550" max="12550" width="3.59765625" style="575" customWidth="1"/>
    <col min="12551" max="12551" width="2.19921875" style="575" customWidth="1"/>
    <col min="12552" max="12559" width="0" style="575" hidden="1" customWidth="1"/>
    <col min="12560" max="12800" width="8.69921875" style="575"/>
    <col min="12801" max="12801" width="4.19921875" style="575" customWidth="1"/>
    <col min="12802" max="12802" width="21.69921875" style="575" customWidth="1"/>
    <col min="12803" max="12804" width="19" style="575" customWidth="1"/>
    <col min="12805" max="12805" width="7.3984375" style="575" customWidth="1"/>
    <col min="12806" max="12806" width="3.59765625" style="575" customWidth="1"/>
    <col min="12807" max="12807" width="2.19921875" style="575" customWidth="1"/>
    <col min="12808" max="12815" width="0" style="575" hidden="1" customWidth="1"/>
    <col min="12816" max="13056" width="8.69921875" style="575"/>
    <col min="13057" max="13057" width="4.19921875" style="575" customWidth="1"/>
    <col min="13058" max="13058" width="21.69921875" style="575" customWidth="1"/>
    <col min="13059" max="13060" width="19" style="575" customWidth="1"/>
    <col min="13061" max="13061" width="7.3984375" style="575" customWidth="1"/>
    <col min="13062" max="13062" width="3.59765625" style="575" customWidth="1"/>
    <col min="13063" max="13063" width="2.19921875" style="575" customWidth="1"/>
    <col min="13064" max="13071" width="0" style="575" hidden="1" customWidth="1"/>
    <col min="13072" max="13312" width="8.69921875" style="575"/>
    <col min="13313" max="13313" width="4.19921875" style="575" customWidth="1"/>
    <col min="13314" max="13314" width="21.69921875" style="575" customWidth="1"/>
    <col min="13315" max="13316" width="19" style="575" customWidth="1"/>
    <col min="13317" max="13317" width="7.3984375" style="575" customWidth="1"/>
    <col min="13318" max="13318" width="3.59765625" style="575" customWidth="1"/>
    <col min="13319" max="13319" width="2.19921875" style="575" customWidth="1"/>
    <col min="13320" max="13327" width="0" style="575" hidden="1" customWidth="1"/>
    <col min="13328" max="13568" width="8.69921875" style="575"/>
    <col min="13569" max="13569" width="4.19921875" style="575" customWidth="1"/>
    <col min="13570" max="13570" width="21.69921875" style="575" customWidth="1"/>
    <col min="13571" max="13572" width="19" style="575" customWidth="1"/>
    <col min="13573" max="13573" width="7.3984375" style="575" customWidth="1"/>
    <col min="13574" max="13574" width="3.59765625" style="575" customWidth="1"/>
    <col min="13575" max="13575" width="2.19921875" style="575" customWidth="1"/>
    <col min="13576" max="13583" width="0" style="575" hidden="1" customWidth="1"/>
    <col min="13584" max="13824" width="8.69921875" style="575"/>
    <col min="13825" max="13825" width="4.19921875" style="575" customWidth="1"/>
    <col min="13826" max="13826" width="21.69921875" style="575" customWidth="1"/>
    <col min="13827" max="13828" width="19" style="575" customWidth="1"/>
    <col min="13829" max="13829" width="7.3984375" style="575" customWidth="1"/>
    <col min="13830" max="13830" width="3.59765625" style="575" customWidth="1"/>
    <col min="13831" max="13831" width="2.19921875" style="575" customWidth="1"/>
    <col min="13832" max="13839" width="0" style="575" hidden="1" customWidth="1"/>
    <col min="13840" max="14080" width="8.69921875" style="575"/>
    <col min="14081" max="14081" width="4.19921875" style="575" customWidth="1"/>
    <col min="14082" max="14082" width="21.69921875" style="575" customWidth="1"/>
    <col min="14083" max="14084" width="19" style="575" customWidth="1"/>
    <col min="14085" max="14085" width="7.3984375" style="575" customWidth="1"/>
    <col min="14086" max="14086" width="3.59765625" style="575" customWidth="1"/>
    <col min="14087" max="14087" width="2.19921875" style="575" customWidth="1"/>
    <col min="14088" max="14095" width="0" style="575" hidden="1" customWidth="1"/>
    <col min="14096" max="14336" width="8.69921875" style="575"/>
    <col min="14337" max="14337" width="4.19921875" style="575" customWidth="1"/>
    <col min="14338" max="14338" width="21.69921875" style="575" customWidth="1"/>
    <col min="14339" max="14340" width="19" style="575" customWidth="1"/>
    <col min="14341" max="14341" width="7.3984375" style="575" customWidth="1"/>
    <col min="14342" max="14342" width="3.59765625" style="575" customWidth="1"/>
    <col min="14343" max="14343" width="2.19921875" style="575" customWidth="1"/>
    <col min="14344" max="14351" width="0" style="575" hidden="1" customWidth="1"/>
    <col min="14352" max="14592" width="8.69921875" style="575"/>
    <col min="14593" max="14593" width="4.19921875" style="575" customWidth="1"/>
    <col min="14594" max="14594" width="21.69921875" style="575" customWidth="1"/>
    <col min="14595" max="14596" width="19" style="575" customWidth="1"/>
    <col min="14597" max="14597" width="7.3984375" style="575" customWidth="1"/>
    <col min="14598" max="14598" width="3.59765625" style="575" customWidth="1"/>
    <col min="14599" max="14599" width="2.19921875" style="575" customWidth="1"/>
    <col min="14600" max="14607" width="0" style="575" hidden="1" customWidth="1"/>
    <col min="14608" max="14848" width="8.69921875" style="575"/>
    <col min="14849" max="14849" width="4.19921875" style="575" customWidth="1"/>
    <col min="14850" max="14850" width="21.69921875" style="575" customWidth="1"/>
    <col min="14851" max="14852" width="19" style="575" customWidth="1"/>
    <col min="14853" max="14853" width="7.3984375" style="575" customWidth="1"/>
    <col min="14854" max="14854" width="3.59765625" style="575" customWidth="1"/>
    <col min="14855" max="14855" width="2.19921875" style="575" customWidth="1"/>
    <col min="14856" max="14863" width="0" style="575" hidden="1" customWidth="1"/>
    <col min="14864" max="15104" width="8.69921875" style="575"/>
    <col min="15105" max="15105" width="4.19921875" style="575" customWidth="1"/>
    <col min="15106" max="15106" width="21.69921875" style="575" customWidth="1"/>
    <col min="15107" max="15108" width="19" style="575" customWidth="1"/>
    <col min="15109" max="15109" width="7.3984375" style="575" customWidth="1"/>
    <col min="15110" max="15110" width="3.59765625" style="575" customWidth="1"/>
    <col min="15111" max="15111" width="2.19921875" style="575" customWidth="1"/>
    <col min="15112" max="15119" width="0" style="575" hidden="1" customWidth="1"/>
    <col min="15120" max="15360" width="8.69921875" style="575"/>
    <col min="15361" max="15361" width="4.19921875" style="575" customWidth="1"/>
    <col min="15362" max="15362" width="21.69921875" style="575" customWidth="1"/>
    <col min="15363" max="15364" width="19" style="575" customWidth="1"/>
    <col min="15365" max="15365" width="7.3984375" style="575" customWidth="1"/>
    <col min="15366" max="15366" width="3.59765625" style="575" customWidth="1"/>
    <col min="15367" max="15367" width="2.19921875" style="575" customWidth="1"/>
    <col min="15368" max="15375" width="0" style="575" hidden="1" customWidth="1"/>
    <col min="15376" max="15616" width="8.69921875" style="575"/>
    <col min="15617" max="15617" width="4.19921875" style="575" customWidth="1"/>
    <col min="15618" max="15618" width="21.69921875" style="575" customWidth="1"/>
    <col min="15619" max="15620" width="19" style="575" customWidth="1"/>
    <col min="15621" max="15621" width="7.3984375" style="575" customWidth="1"/>
    <col min="15622" max="15622" width="3.59765625" style="575" customWidth="1"/>
    <col min="15623" max="15623" width="2.19921875" style="575" customWidth="1"/>
    <col min="15624" max="15631" width="0" style="575" hidden="1" customWidth="1"/>
    <col min="15632" max="15872" width="8.69921875" style="575"/>
    <col min="15873" max="15873" width="4.19921875" style="575" customWidth="1"/>
    <col min="15874" max="15874" width="21.69921875" style="575" customWidth="1"/>
    <col min="15875" max="15876" width="19" style="575" customWidth="1"/>
    <col min="15877" max="15877" width="7.3984375" style="575" customWidth="1"/>
    <col min="15878" max="15878" width="3.59765625" style="575" customWidth="1"/>
    <col min="15879" max="15879" width="2.19921875" style="575" customWidth="1"/>
    <col min="15880" max="15887" width="0" style="575" hidden="1" customWidth="1"/>
    <col min="15888" max="16128" width="8.69921875" style="575"/>
    <col min="16129" max="16129" width="4.19921875" style="575" customWidth="1"/>
    <col min="16130" max="16130" width="21.69921875" style="575" customWidth="1"/>
    <col min="16131" max="16132" width="19" style="575" customWidth="1"/>
    <col min="16133" max="16133" width="7.3984375" style="575" customWidth="1"/>
    <col min="16134" max="16134" width="3.59765625" style="575" customWidth="1"/>
    <col min="16135" max="16135" width="2.19921875" style="575" customWidth="1"/>
    <col min="16136" max="16143" width="0" style="575" hidden="1" customWidth="1"/>
    <col min="16144" max="16384" width="8.69921875" style="575"/>
  </cols>
  <sheetData>
    <row r="1" spans="1:15" ht="27.75" customHeight="1">
      <c r="A1" s="572"/>
      <c r="B1" s="587" t="s">
        <v>653</v>
      </c>
      <c r="C1" s="588"/>
      <c r="D1" s="2089" t="s">
        <v>654</v>
      </c>
      <c r="E1" s="2090"/>
    </row>
    <row r="2" spans="1:15" ht="27.75" customHeight="1">
      <c r="B2" s="1496" t="s">
        <v>655</v>
      </c>
      <c r="C2" s="1496"/>
      <c r="D2" s="1496"/>
      <c r="E2" s="1496"/>
    </row>
    <row r="3" spans="1:15" ht="17.25" customHeight="1" thickBot="1">
      <c r="A3" s="270"/>
      <c r="B3" s="363"/>
      <c r="C3" s="363"/>
      <c r="D3" s="363"/>
      <c r="E3" s="363"/>
    </row>
    <row r="4" spans="1:15" ht="30" customHeight="1">
      <c r="A4" s="270"/>
      <c r="B4" s="590" t="s">
        <v>638</v>
      </c>
      <c r="C4" s="2053"/>
      <c r="D4" s="2053"/>
      <c r="E4" s="2054"/>
    </row>
    <row r="5" spans="1:15" ht="30" customHeight="1">
      <c r="A5" s="270"/>
      <c r="B5" s="591" t="s">
        <v>470</v>
      </c>
      <c r="C5" s="2055"/>
      <c r="D5" s="2055"/>
      <c r="E5" s="2056"/>
    </row>
    <row r="6" spans="1:15" ht="52.5" customHeight="1">
      <c r="B6" s="2091" t="s">
        <v>656</v>
      </c>
      <c r="C6" s="2093" t="s">
        <v>657</v>
      </c>
      <c r="D6" s="1128"/>
      <c r="E6" s="2094"/>
      <c r="I6" s="580" t="s">
        <v>614</v>
      </c>
      <c r="L6" s="575" t="s">
        <v>641</v>
      </c>
      <c r="O6" s="575" t="s">
        <v>310</v>
      </c>
    </row>
    <row r="7" spans="1:15" ht="32.25" customHeight="1" thickBot="1">
      <c r="B7" s="2092"/>
      <c r="C7" s="2095"/>
      <c r="D7" s="2096"/>
      <c r="E7" s="2097"/>
      <c r="H7" s="581">
        <v>2</v>
      </c>
      <c r="I7" s="580"/>
      <c r="L7" s="580" t="s">
        <v>642</v>
      </c>
    </row>
    <row r="8" spans="1:15" ht="60" customHeight="1" thickBot="1">
      <c r="B8" s="592" t="s">
        <v>649</v>
      </c>
      <c r="C8" s="593" t="s">
        <v>658</v>
      </c>
      <c r="D8" s="2087" t="str">
        <f>IF(H7=1,"該当","非該当")</f>
        <v>非該当</v>
      </c>
      <c r="E8" s="2088"/>
      <c r="I8" s="580" t="s">
        <v>616</v>
      </c>
      <c r="O8" s="575" t="s">
        <v>202</v>
      </c>
    </row>
    <row r="9" spans="1:15" ht="60" customHeight="1">
      <c r="N9" s="575">
        <v>1</v>
      </c>
      <c r="O9" s="575" t="s">
        <v>310</v>
      </c>
    </row>
    <row r="10" spans="1:15" ht="36" customHeight="1">
      <c r="B10" s="585"/>
      <c r="H10" s="589">
        <v>0</v>
      </c>
    </row>
    <row r="11" spans="1:15" ht="60" customHeight="1">
      <c r="B11" s="586"/>
      <c r="M11" s="575">
        <v>1</v>
      </c>
      <c r="N11" s="575">
        <v>2</v>
      </c>
      <c r="O11" s="575" t="s">
        <v>202</v>
      </c>
    </row>
    <row r="12" spans="1:15" ht="36" customHeight="1">
      <c r="H12" s="589">
        <v>1</v>
      </c>
      <c r="N12" s="575">
        <v>1</v>
      </c>
      <c r="O12" s="575" t="s">
        <v>310</v>
      </c>
    </row>
    <row r="13" spans="1:15" ht="36" customHeight="1">
      <c r="M13" s="575">
        <v>1</v>
      </c>
      <c r="N13" s="575">
        <v>2</v>
      </c>
      <c r="O13" s="575" t="s">
        <v>202</v>
      </c>
    </row>
    <row r="14" spans="1:15" ht="36" customHeight="1"/>
    <row r="15" spans="1:15" ht="24.75" customHeight="1"/>
    <row r="16" spans="1:15" ht="24.75" customHeight="1"/>
    <row r="17" ht="28.5" customHeight="1"/>
    <row r="18" ht="24" customHeight="1"/>
  </sheetData>
  <sheetProtection password="CC43" sheet="1"/>
  <mergeCells count="8">
    <mergeCell ref="D8:E8"/>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Option Button 1">
              <controlPr defaultSize="0" autoFill="0" autoLine="0" autoPict="0">
                <anchor moveWithCells="1">
                  <from>
                    <xdr:col>2</xdr:col>
                    <xdr:colOff>289560</xdr:colOff>
                    <xdr:row>6</xdr:row>
                    <xdr:rowOff>137160</xdr:rowOff>
                  </from>
                  <to>
                    <xdr:col>2</xdr:col>
                    <xdr:colOff>914400</xdr:colOff>
                    <xdr:row>6</xdr:row>
                    <xdr:rowOff>342900</xdr:rowOff>
                  </to>
                </anchor>
              </controlPr>
            </control>
          </mc:Choice>
        </mc:AlternateContent>
        <mc:AlternateContent xmlns:mc="http://schemas.openxmlformats.org/markup-compatibility/2006">
          <mc:Choice Requires="x14">
            <control shapeId="18434" r:id="rId5" name="Option Button 2">
              <controlPr defaultSize="0" autoFill="0" autoLine="0" autoPict="0">
                <anchor moveWithCells="1">
                  <from>
                    <xdr:col>3</xdr:col>
                    <xdr:colOff>495300</xdr:colOff>
                    <xdr:row>6</xdr:row>
                    <xdr:rowOff>121920</xdr:rowOff>
                  </from>
                  <to>
                    <xdr:col>3</xdr:col>
                    <xdr:colOff>1379220</xdr:colOff>
                    <xdr:row>6</xdr:row>
                    <xdr:rowOff>335280</xdr:rowOff>
                  </to>
                </anchor>
              </controlPr>
            </control>
          </mc:Choice>
        </mc:AlternateContent>
        <mc:AlternateContent xmlns:mc="http://schemas.openxmlformats.org/markup-compatibility/2006">
          <mc:Choice Requires="x14">
            <control shapeId="18435"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dimension ref="A1:O18"/>
  <sheetViews>
    <sheetView showGridLines="0" view="pageBreakPreview" zoomScaleNormal="80" zoomScaleSheetLayoutView="100" workbookViewId="0">
      <selection activeCell="C4" sqref="C4:E4"/>
    </sheetView>
  </sheetViews>
  <sheetFormatPr defaultRowHeight="13.2"/>
  <cols>
    <col min="1" max="1" width="4.19921875" style="575" customWidth="1"/>
    <col min="2" max="2" width="21.69921875" style="575" customWidth="1"/>
    <col min="3" max="4" width="19" style="575" customWidth="1"/>
    <col min="5" max="5" width="7.3984375" style="575" customWidth="1"/>
    <col min="6" max="6" width="3.59765625" style="575" customWidth="1"/>
    <col min="7" max="7" width="2.19921875" style="575" customWidth="1"/>
    <col min="8" max="8" width="8" style="576" hidden="1" customWidth="1"/>
    <col min="9" max="15" width="8" style="575" hidden="1" customWidth="1"/>
    <col min="16" max="256" width="8.69921875" style="575"/>
    <col min="257" max="257" width="4.19921875" style="575" customWidth="1"/>
    <col min="258" max="258" width="21.69921875" style="575" customWidth="1"/>
    <col min="259" max="260" width="19" style="575" customWidth="1"/>
    <col min="261" max="261" width="7.3984375" style="575" customWidth="1"/>
    <col min="262" max="262" width="3.59765625" style="575" customWidth="1"/>
    <col min="263" max="263" width="2.19921875" style="575" customWidth="1"/>
    <col min="264" max="271" width="0" style="575" hidden="1" customWidth="1"/>
    <col min="272" max="512" width="8.69921875" style="575"/>
    <col min="513" max="513" width="4.19921875" style="575" customWidth="1"/>
    <col min="514" max="514" width="21.69921875" style="575" customWidth="1"/>
    <col min="515" max="516" width="19" style="575" customWidth="1"/>
    <col min="517" max="517" width="7.3984375" style="575" customWidth="1"/>
    <col min="518" max="518" width="3.59765625" style="575" customWidth="1"/>
    <col min="519" max="519" width="2.19921875" style="575" customWidth="1"/>
    <col min="520" max="527" width="0" style="575" hidden="1" customWidth="1"/>
    <col min="528" max="768" width="8.69921875" style="575"/>
    <col min="769" max="769" width="4.19921875" style="575" customWidth="1"/>
    <col min="770" max="770" width="21.69921875" style="575" customWidth="1"/>
    <col min="771" max="772" width="19" style="575" customWidth="1"/>
    <col min="773" max="773" width="7.3984375" style="575" customWidth="1"/>
    <col min="774" max="774" width="3.59765625" style="575" customWidth="1"/>
    <col min="775" max="775" width="2.19921875" style="575" customWidth="1"/>
    <col min="776" max="783" width="0" style="575" hidden="1" customWidth="1"/>
    <col min="784" max="1024" width="8.69921875" style="575"/>
    <col min="1025" max="1025" width="4.19921875" style="575" customWidth="1"/>
    <col min="1026" max="1026" width="21.69921875" style="575" customWidth="1"/>
    <col min="1027" max="1028" width="19" style="575" customWidth="1"/>
    <col min="1029" max="1029" width="7.3984375" style="575" customWidth="1"/>
    <col min="1030" max="1030" width="3.59765625" style="575" customWidth="1"/>
    <col min="1031" max="1031" width="2.19921875" style="575" customWidth="1"/>
    <col min="1032" max="1039" width="0" style="575" hidden="1" customWidth="1"/>
    <col min="1040" max="1280" width="8.69921875" style="575"/>
    <col min="1281" max="1281" width="4.19921875" style="575" customWidth="1"/>
    <col min="1282" max="1282" width="21.69921875" style="575" customWidth="1"/>
    <col min="1283" max="1284" width="19" style="575" customWidth="1"/>
    <col min="1285" max="1285" width="7.3984375" style="575" customWidth="1"/>
    <col min="1286" max="1286" width="3.59765625" style="575" customWidth="1"/>
    <col min="1287" max="1287" width="2.19921875" style="575" customWidth="1"/>
    <col min="1288" max="1295" width="0" style="575" hidden="1" customWidth="1"/>
    <col min="1296" max="1536" width="8.69921875" style="575"/>
    <col min="1537" max="1537" width="4.19921875" style="575" customWidth="1"/>
    <col min="1538" max="1538" width="21.69921875" style="575" customWidth="1"/>
    <col min="1539" max="1540" width="19" style="575" customWidth="1"/>
    <col min="1541" max="1541" width="7.3984375" style="575" customWidth="1"/>
    <col min="1542" max="1542" width="3.59765625" style="575" customWidth="1"/>
    <col min="1543" max="1543" width="2.19921875" style="575" customWidth="1"/>
    <col min="1544" max="1551" width="0" style="575" hidden="1" customWidth="1"/>
    <col min="1552" max="1792" width="8.69921875" style="575"/>
    <col min="1793" max="1793" width="4.19921875" style="575" customWidth="1"/>
    <col min="1794" max="1794" width="21.69921875" style="575" customWidth="1"/>
    <col min="1795" max="1796" width="19" style="575" customWidth="1"/>
    <col min="1797" max="1797" width="7.3984375" style="575" customWidth="1"/>
    <col min="1798" max="1798" width="3.59765625" style="575" customWidth="1"/>
    <col min="1799" max="1799" width="2.19921875" style="575" customWidth="1"/>
    <col min="1800" max="1807" width="0" style="575" hidden="1" customWidth="1"/>
    <col min="1808" max="2048" width="8.69921875" style="575"/>
    <col min="2049" max="2049" width="4.19921875" style="575" customWidth="1"/>
    <col min="2050" max="2050" width="21.69921875" style="575" customWidth="1"/>
    <col min="2051" max="2052" width="19" style="575" customWidth="1"/>
    <col min="2053" max="2053" width="7.3984375" style="575" customWidth="1"/>
    <col min="2054" max="2054" width="3.59765625" style="575" customWidth="1"/>
    <col min="2055" max="2055" width="2.19921875" style="575" customWidth="1"/>
    <col min="2056" max="2063" width="0" style="575" hidden="1" customWidth="1"/>
    <col min="2064" max="2304" width="8.69921875" style="575"/>
    <col min="2305" max="2305" width="4.19921875" style="575" customWidth="1"/>
    <col min="2306" max="2306" width="21.69921875" style="575" customWidth="1"/>
    <col min="2307" max="2308" width="19" style="575" customWidth="1"/>
    <col min="2309" max="2309" width="7.3984375" style="575" customWidth="1"/>
    <col min="2310" max="2310" width="3.59765625" style="575" customWidth="1"/>
    <col min="2311" max="2311" width="2.19921875" style="575" customWidth="1"/>
    <col min="2312" max="2319" width="0" style="575" hidden="1" customWidth="1"/>
    <col min="2320" max="2560" width="8.69921875" style="575"/>
    <col min="2561" max="2561" width="4.19921875" style="575" customWidth="1"/>
    <col min="2562" max="2562" width="21.69921875" style="575" customWidth="1"/>
    <col min="2563" max="2564" width="19" style="575" customWidth="1"/>
    <col min="2565" max="2565" width="7.3984375" style="575" customWidth="1"/>
    <col min="2566" max="2566" width="3.59765625" style="575" customWidth="1"/>
    <col min="2567" max="2567" width="2.19921875" style="575" customWidth="1"/>
    <col min="2568" max="2575" width="0" style="575" hidden="1" customWidth="1"/>
    <col min="2576" max="2816" width="8.69921875" style="575"/>
    <col min="2817" max="2817" width="4.19921875" style="575" customWidth="1"/>
    <col min="2818" max="2818" width="21.69921875" style="575" customWidth="1"/>
    <col min="2819" max="2820" width="19" style="575" customWidth="1"/>
    <col min="2821" max="2821" width="7.3984375" style="575" customWidth="1"/>
    <col min="2822" max="2822" width="3.59765625" style="575" customWidth="1"/>
    <col min="2823" max="2823" width="2.19921875" style="575" customWidth="1"/>
    <col min="2824" max="2831" width="0" style="575" hidden="1" customWidth="1"/>
    <col min="2832" max="3072" width="8.69921875" style="575"/>
    <col min="3073" max="3073" width="4.19921875" style="575" customWidth="1"/>
    <col min="3074" max="3074" width="21.69921875" style="575" customWidth="1"/>
    <col min="3075" max="3076" width="19" style="575" customWidth="1"/>
    <col min="3077" max="3077" width="7.3984375" style="575" customWidth="1"/>
    <col min="3078" max="3078" width="3.59765625" style="575" customWidth="1"/>
    <col min="3079" max="3079" width="2.19921875" style="575" customWidth="1"/>
    <col min="3080" max="3087" width="0" style="575" hidden="1" customWidth="1"/>
    <col min="3088" max="3328" width="8.69921875" style="575"/>
    <col min="3329" max="3329" width="4.19921875" style="575" customWidth="1"/>
    <col min="3330" max="3330" width="21.69921875" style="575" customWidth="1"/>
    <col min="3331" max="3332" width="19" style="575" customWidth="1"/>
    <col min="3333" max="3333" width="7.3984375" style="575" customWidth="1"/>
    <col min="3334" max="3334" width="3.59765625" style="575" customWidth="1"/>
    <col min="3335" max="3335" width="2.19921875" style="575" customWidth="1"/>
    <col min="3336" max="3343" width="0" style="575" hidden="1" customWidth="1"/>
    <col min="3344" max="3584" width="8.69921875" style="575"/>
    <col min="3585" max="3585" width="4.19921875" style="575" customWidth="1"/>
    <col min="3586" max="3586" width="21.69921875" style="575" customWidth="1"/>
    <col min="3587" max="3588" width="19" style="575" customWidth="1"/>
    <col min="3589" max="3589" width="7.3984375" style="575" customWidth="1"/>
    <col min="3590" max="3590" width="3.59765625" style="575" customWidth="1"/>
    <col min="3591" max="3591" width="2.19921875" style="575" customWidth="1"/>
    <col min="3592" max="3599" width="0" style="575" hidden="1" customWidth="1"/>
    <col min="3600" max="3840" width="8.69921875" style="575"/>
    <col min="3841" max="3841" width="4.19921875" style="575" customWidth="1"/>
    <col min="3842" max="3842" width="21.69921875" style="575" customWidth="1"/>
    <col min="3843" max="3844" width="19" style="575" customWidth="1"/>
    <col min="3845" max="3845" width="7.3984375" style="575" customWidth="1"/>
    <col min="3846" max="3846" width="3.59765625" style="575" customWidth="1"/>
    <col min="3847" max="3847" width="2.19921875" style="575" customWidth="1"/>
    <col min="3848" max="3855" width="0" style="575" hidden="1" customWidth="1"/>
    <col min="3856" max="4096" width="8.69921875" style="575"/>
    <col min="4097" max="4097" width="4.19921875" style="575" customWidth="1"/>
    <col min="4098" max="4098" width="21.69921875" style="575" customWidth="1"/>
    <col min="4099" max="4100" width="19" style="575" customWidth="1"/>
    <col min="4101" max="4101" width="7.3984375" style="575" customWidth="1"/>
    <col min="4102" max="4102" width="3.59765625" style="575" customWidth="1"/>
    <col min="4103" max="4103" width="2.19921875" style="575" customWidth="1"/>
    <col min="4104" max="4111" width="0" style="575" hidden="1" customWidth="1"/>
    <col min="4112" max="4352" width="8.69921875" style="575"/>
    <col min="4353" max="4353" width="4.19921875" style="575" customWidth="1"/>
    <col min="4354" max="4354" width="21.69921875" style="575" customWidth="1"/>
    <col min="4355" max="4356" width="19" style="575" customWidth="1"/>
    <col min="4357" max="4357" width="7.3984375" style="575" customWidth="1"/>
    <col min="4358" max="4358" width="3.59765625" style="575" customWidth="1"/>
    <col min="4359" max="4359" width="2.19921875" style="575" customWidth="1"/>
    <col min="4360" max="4367" width="0" style="575" hidden="1" customWidth="1"/>
    <col min="4368" max="4608" width="8.69921875" style="575"/>
    <col min="4609" max="4609" width="4.19921875" style="575" customWidth="1"/>
    <col min="4610" max="4610" width="21.69921875" style="575" customWidth="1"/>
    <col min="4611" max="4612" width="19" style="575" customWidth="1"/>
    <col min="4613" max="4613" width="7.3984375" style="575" customWidth="1"/>
    <col min="4614" max="4614" width="3.59765625" style="575" customWidth="1"/>
    <col min="4615" max="4615" width="2.19921875" style="575" customWidth="1"/>
    <col min="4616" max="4623" width="0" style="575" hidden="1" customWidth="1"/>
    <col min="4624" max="4864" width="8.69921875" style="575"/>
    <col min="4865" max="4865" width="4.19921875" style="575" customWidth="1"/>
    <col min="4866" max="4866" width="21.69921875" style="575" customWidth="1"/>
    <col min="4867" max="4868" width="19" style="575" customWidth="1"/>
    <col min="4869" max="4869" width="7.3984375" style="575" customWidth="1"/>
    <col min="4870" max="4870" width="3.59765625" style="575" customWidth="1"/>
    <col min="4871" max="4871" width="2.19921875" style="575" customWidth="1"/>
    <col min="4872" max="4879" width="0" style="575" hidden="1" customWidth="1"/>
    <col min="4880" max="5120" width="8.69921875" style="575"/>
    <col min="5121" max="5121" width="4.19921875" style="575" customWidth="1"/>
    <col min="5122" max="5122" width="21.69921875" style="575" customWidth="1"/>
    <col min="5123" max="5124" width="19" style="575" customWidth="1"/>
    <col min="5125" max="5125" width="7.3984375" style="575" customWidth="1"/>
    <col min="5126" max="5126" width="3.59765625" style="575" customWidth="1"/>
    <col min="5127" max="5127" width="2.19921875" style="575" customWidth="1"/>
    <col min="5128" max="5135" width="0" style="575" hidden="1" customWidth="1"/>
    <col min="5136" max="5376" width="8.69921875" style="575"/>
    <col min="5377" max="5377" width="4.19921875" style="575" customWidth="1"/>
    <col min="5378" max="5378" width="21.69921875" style="575" customWidth="1"/>
    <col min="5379" max="5380" width="19" style="575" customWidth="1"/>
    <col min="5381" max="5381" width="7.3984375" style="575" customWidth="1"/>
    <col min="5382" max="5382" width="3.59765625" style="575" customWidth="1"/>
    <col min="5383" max="5383" width="2.19921875" style="575" customWidth="1"/>
    <col min="5384" max="5391" width="0" style="575" hidden="1" customWidth="1"/>
    <col min="5392" max="5632" width="8.69921875" style="575"/>
    <col min="5633" max="5633" width="4.19921875" style="575" customWidth="1"/>
    <col min="5634" max="5634" width="21.69921875" style="575" customWidth="1"/>
    <col min="5635" max="5636" width="19" style="575" customWidth="1"/>
    <col min="5637" max="5637" width="7.3984375" style="575" customWidth="1"/>
    <col min="5638" max="5638" width="3.59765625" style="575" customWidth="1"/>
    <col min="5639" max="5639" width="2.19921875" style="575" customWidth="1"/>
    <col min="5640" max="5647" width="0" style="575" hidden="1" customWidth="1"/>
    <col min="5648" max="5888" width="8.69921875" style="575"/>
    <col min="5889" max="5889" width="4.19921875" style="575" customWidth="1"/>
    <col min="5890" max="5890" width="21.69921875" style="575" customWidth="1"/>
    <col min="5891" max="5892" width="19" style="575" customWidth="1"/>
    <col min="5893" max="5893" width="7.3984375" style="575" customWidth="1"/>
    <col min="5894" max="5894" width="3.59765625" style="575" customWidth="1"/>
    <col min="5895" max="5895" width="2.19921875" style="575" customWidth="1"/>
    <col min="5896" max="5903" width="0" style="575" hidden="1" customWidth="1"/>
    <col min="5904" max="6144" width="8.69921875" style="575"/>
    <col min="6145" max="6145" width="4.19921875" style="575" customWidth="1"/>
    <col min="6146" max="6146" width="21.69921875" style="575" customWidth="1"/>
    <col min="6147" max="6148" width="19" style="575" customWidth="1"/>
    <col min="6149" max="6149" width="7.3984375" style="575" customWidth="1"/>
    <col min="6150" max="6150" width="3.59765625" style="575" customWidth="1"/>
    <col min="6151" max="6151" width="2.19921875" style="575" customWidth="1"/>
    <col min="6152" max="6159" width="0" style="575" hidden="1" customWidth="1"/>
    <col min="6160" max="6400" width="8.69921875" style="575"/>
    <col min="6401" max="6401" width="4.19921875" style="575" customWidth="1"/>
    <col min="6402" max="6402" width="21.69921875" style="575" customWidth="1"/>
    <col min="6403" max="6404" width="19" style="575" customWidth="1"/>
    <col min="6405" max="6405" width="7.3984375" style="575" customWidth="1"/>
    <col min="6406" max="6406" width="3.59765625" style="575" customWidth="1"/>
    <col min="6407" max="6407" width="2.19921875" style="575" customWidth="1"/>
    <col min="6408" max="6415" width="0" style="575" hidden="1" customWidth="1"/>
    <col min="6416" max="6656" width="8.69921875" style="575"/>
    <col min="6657" max="6657" width="4.19921875" style="575" customWidth="1"/>
    <col min="6658" max="6658" width="21.69921875" style="575" customWidth="1"/>
    <col min="6659" max="6660" width="19" style="575" customWidth="1"/>
    <col min="6661" max="6661" width="7.3984375" style="575" customWidth="1"/>
    <col min="6662" max="6662" width="3.59765625" style="575" customWidth="1"/>
    <col min="6663" max="6663" width="2.19921875" style="575" customWidth="1"/>
    <col min="6664" max="6671" width="0" style="575" hidden="1" customWidth="1"/>
    <col min="6672" max="6912" width="8.69921875" style="575"/>
    <col min="6913" max="6913" width="4.19921875" style="575" customWidth="1"/>
    <col min="6914" max="6914" width="21.69921875" style="575" customWidth="1"/>
    <col min="6915" max="6916" width="19" style="575" customWidth="1"/>
    <col min="6917" max="6917" width="7.3984375" style="575" customWidth="1"/>
    <col min="6918" max="6918" width="3.59765625" style="575" customWidth="1"/>
    <col min="6919" max="6919" width="2.19921875" style="575" customWidth="1"/>
    <col min="6920" max="6927" width="0" style="575" hidden="1" customWidth="1"/>
    <col min="6928" max="7168" width="8.69921875" style="575"/>
    <col min="7169" max="7169" width="4.19921875" style="575" customWidth="1"/>
    <col min="7170" max="7170" width="21.69921875" style="575" customWidth="1"/>
    <col min="7171" max="7172" width="19" style="575" customWidth="1"/>
    <col min="7173" max="7173" width="7.3984375" style="575" customWidth="1"/>
    <col min="7174" max="7174" width="3.59765625" style="575" customWidth="1"/>
    <col min="7175" max="7175" width="2.19921875" style="575" customWidth="1"/>
    <col min="7176" max="7183" width="0" style="575" hidden="1" customWidth="1"/>
    <col min="7184" max="7424" width="8.69921875" style="575"/>
    <col min="7425" max="7425" width="4.19921875" style="575" customWidth="1"/>
    <col min="7426" max="7426" width="21.69921875" style="575" customWidth="1"/>
    <col min="7427" max="7428" width="19" style="575" customWidth="1"/>
    <col min="7429" max="7429" width="7.3984375" style="575" customWidth="1"/>
    <col min="7430" max="7430" width="3.59765625" style="575" customWidth="1"/>
    <col min="7431" max="7431" width="2.19921875" style="575" customWidth="1"/>
    <col min="7432" max="7439" width="0" style="575" hidden="1" customWidth="1"/>
    <col min="7440" max="7680" width="8.69921875" style="575"/>
    <col min="7681" max="7681" width="4.19921875" style="575" customWidth="1"/>
    <col min="7682" max="7682" width="21.69921875" style="575" customWidth="1"/>
    <col min="7683" max="7684" width="19" style="575" customWidth="1"/>
    <col min="7685" max="7685" width="7.3984375" style="575" customWidth="1"/>
    <col min="7686" max="7686" width="3.59765625" style="575" customWidth="1"/>
    <col min="7687" max="7687" width="2.19921875" style="575" customWidth="1"/>
    <col min="7688" max="7695" width="0" style="575" hidden="1" customWidth="1"/>
    <col min="7696" max="7936" width="8.69921875" style="575"/>
    <col min="7937" max="7937" width="4.19921875" style="575" customWidth="1"/>
    <col min="7938" max="7938" width="21.69921875" style="575" customWidth="1"/>
    <col min="7939" max="7940" width="19" style="575" customWidth="1"/>
    <col min="7941" max="7941" width="7.3984375" style="575" customWidth="1"/>
    <col min="7942" max="7942" width="3.59765625" style="575" customWidth="1"/>
    <col min="7943" max="7943" width="2.19921875" style="575" customWidth="1"/>
    <col min="7944" max="7951" width="0" style="575" hidden="1" customWidth="1"/>
    <col min="7952" max="8192" width="8.69921875" style="575"/>
    <col min="8193" max="8193" width="4.19921875" style="575" customWidth="1"/>
    <col min="8194" max="8194" width="21.69921875" style="575" customWidth="1"/>
    <col min="8195" max="8196" width="19" style="575" customWidth="1"/>
    <col min="8197" max="8197" width="7.3984375" style="575" customWidth="1"/>
    <col min="8198" max="8198" width="3.59765625" style="575" customWidth="1"/>
    <col min="8199" max="8199" width="2.19921875" style="575" customWidth="1"/>
    <col min="8200" max="8207" width="0" style="575" hidden="1" customWidth="1"/>
    <col min="8208" max="8448" width="8.69921875" style="575"/>
    <col min="8449" max="8449" width="4.19921875" style="575" customWidth="1"/>
    <col min="8450" max="8450" width="21.69921875" style="575" customWidth="1"/>
    <col min="8451" max="8452" width="19" style="575" customWidth="1"/>
    <col min="8453" max="8453" width="7.3984375" style="575" customWidth="1"/>
    <col min="8454" max="8454" width="3.59765625" style="575" customWidth="1"/>
    <col min="8455" max="8455" width="2.19921875" style="575" customWidth="1"/>
    <col min="8456" max="8463" width="0" style="575" hidden="1" customWidth="1"/>
    <col min="8464" max="8704" width="8.69921875" style="575"/>
    <col min="8705" max="8705" width="4.19921875" style="575" customWidth="1"/>
    <col min="8706" max="8706" width="21.69921875" style="575" customWidth="1"/>
    <col min="8707" max="8708" width="19" style="575" customWidth="1"/>
    <col min="8709" max="8709" width="7.3984375" style="575" customWidth="1"/>
    <col min="8710" max="8710" width="3.59765625" style="575" customWidth="1"/>
    <col min="8711" max="8711" width="2.19921875" style="575" customWidth="1"/>
    <col min="8712" max="8719" width="0" style="575" hidden="1" customWidth="1"/>
    <col min="8720" max="8960" width="8.69921875" style="575"/>
    <col min="8961" max="8961" width="4.19921875" style="575" customWidth="1"/>
    <col min="8962" max="8962" width="21.69921875" style="575" customWidth="1"/>
    <col min="8963" max="8964" width="19" style="575" customWidth="1"/>
    <col min="8965" max="8965" width="7.3984375" style="575" customWidth="1"/>
    <col min="8966" max="8966" width="3.59765625" style="575" customWidth="1"/>
    <col min="8967" max="8967" width="2.19921875" style="575" customWidth="1"/>
    <col min="8968" max="8975" width="0" style="575" hidden="1" customWidth="1"/>
    <col min="8976" max="9216" width="8.69921875" style="575"/>
    <col min="9217" max="9217" width="4.19921875" style="575" customWidth="1"/>
    <col min="9218" max="9218" width="21.69921875" style="575" customWidth="1"/>
    <col min="9219" max="9220" width="19" style="575" customWidth="1"/>
    <col min="9221" max="9221" width="7.3984375" style="575" customWidth="1"/>
    <col min="9222" max="9222" width="3.59765625" style="575" customWidth="1"/>
    <col min="9223" max="9223" width="2.19921875" style="575" customWidth="1"/>
    <col min="9224" max="9231" width="0" style="575" hidden="1" customWidth="1"/>
    <col min="9232" max="9472" width="8.69921875" style="575"/>
    <col min="9473" max="9473" width="4.19921875" style="575" customWidth="1"/>
    <col min="9474" max="9474" width="21.69921875" style="575" customWidth="1"/>
    <col min="9475" max="9476" width="19" style="575" customWidth="1"/>
    <col min="9477" max="9477" width="7.3984375" style="575" customWidth="1"/>
    <col min="9478" max="9478" width="3.59765625" style="575" customWidth="1"/>
    <col min="9479" max="9479" width="2.19921875" style="575" customWidth="1"/>
    <col min="9480" max="9487" width="0" style="575" hidden="1" customWidth="1"/>
    <col min="9488" max="9728" width="8.69921875" style="575"/>
    <col min="9729" max="9729" width="4.19921875" style="575" customWidth="1"/>
    <col min="9730" max="9730" width="21.69921875" style="575" customWidth="1"/>
    <col min="9731" max="9732" width="19" style="575" customWidth="1"/>
    <col min="9733" max="9733" width="7.3984375" style="575" customWidth="1"/>
    <col min="9734" max="9734" width="3.59765625" style="575" customWidth="1"/>
    <col min="9735" max="9735" width="2.19921875" style="575" customWidth="1"/>
    <col min="9736" max="9743" width="0" style="575" hidden="1" customWidth="1"/>
    <col min="9744" max="9984" width="8.69921875" style="575"/>
    <col min="9985" max="9985" width="4.19921875" style="575" customWidth="1"/>
    <col min="9986" max="9986" width="21.69921875" style="575" customWidth="1"/>
    <col min="9987" max="9988" width="19" style="575" customWidth="1"/>
    <col min="9989" max="9989" width="7.3984375" style="575" customWidth="1"/>
    <col min="9990" max="9990" width="3.59765625" style="575" customWidth="1"/>
    <col min="9991" max="9991" width="2.19921875" style="575" customWidth="1"/>
    <col min="9992" max="9999" width="0" style="575" hidden="1" customWidth="1"/>
    <col min="10000" max="10240" width="8.69921875" style="575"/>
    <col min="10241" max="10241" width="4.19921875" style="575" customWidth="1"/>
    <col min="10242" max="10242" width="21.69921875" style="575" customWidth="1"/>
    <col min="10243" max="10244" width="19" style="575" customWidth="1"/>
    <col min="10245" max="10245" width="7.3984375" style="575" customWidth="1"/>
    <col min="10246" max="10246" width="3.59765625" style="575" customWidth="1"/>
    <col min="10247" max="10247" width="2.19921875" style="575" customWidth="1"/>
    <col min="10248" max="10255" width="0" style="575" hidden="1" customWidth="1"/>
    <col min="10256" max="10496" width="8.69921875" style="575"/>
    <col min="10497" max="10497" width="4.19921875" style="575" customWidth="1"/>
    <col min="10498" max="10498" width="21.69921875" style="575" customWidth="1"/>
    <col min="10499" max="10500" width="19" style="575" customWidth="1"/>
    <col min="10501" max="10501" width="7.3984375" style="575" customWidth="1"/>
    <col min="10502" max="10502" width="3.59765625" style="575" customWidth="1"/>
    <col min="10503" max="10503" width="2.19921875" style="575" customWidth="1"/>
    <col min="10504" max="10511" width="0" style="575" hidden="1" customWidth="1"/>
    <col min="10512" max="10752" width="8.69921875" style="575"/>
    <col min="10753" max="10753" width="4.19921875" style="575" customWidth="1"/>
    <col min="10754" max="10754" width="21.69921875" style="575" customWidth="1"/>
    <col min="10755" max="10756" width="19" style="575" customWidth="1"/>
    <col min="10757" max="10757" width="7.3984375" style="575" customWidth="1"/>
    <col min="10758" max="10758" width="3.59765625" style="575" customWidth="1"/>
    <col min="10759" max="10759" width="2.19921875" style="575" customWidth="1"/>
    <col min="10760" max="10767" width="0" style="575" hidden="1" customWidth="1"/>
    <col min="10768" max="11008" width="8.69921875" style="575"/>
    <col min="11009" max="11009" width="4.19921875" style="575" customWidth="1"/>
    <col min="11010" max="11010" width="21.69921875" style="575" customWidth="1"/>
    <col min="11011" max="11012" width="19" style="575" customWidth="1"/>
    <col min="11013" max="11013" width="7.3984375" style="575" customWidth="1"/>
    <col min="11014" max="11014" width="3.59765625" style="575" customWidth="1"/>
    <col min="11015" max="11015" width="2.19921875" style="575" customWidth="1"/>
    <col min="11016" max="11023" width="0" style="575" hidden="1" customWidth="1"/>
    <col min="11024" max="11264" width="8.69921875" style="575"/>
    <col min="11265" max="11265" width="4.19921875" style="575" customWidth="1"/>
    <col min="11266" max="11266" width="21.69921875" style="575" customWidth="1"/>
    <col min="11267" max="11268" width="19" style="575" customWidth="1"/>
    <col min="11269" max="11269" width="7.3984375" style="575" customWidth="1"/>
    <col min="11270" max="11270" width="3.59765625" style="575" customWidth="1"/>
    <col min="11271" max="11271" width="2.19921875" style="575" customWidth="1"/>
    <col min="11272" max="11279" width="0" style="575" hidden="1" customWidth="1"/>
    <col min="11280" max="11520" width="8.69921875" style="575"/>
    <col min="11521" max="11521" width="4.19921875" style="575" customWidth="1"/>
    <col min="11522" max="11522" width="21.69921875" style="575" customWidth="1"/>
    <col min="11523" max="11524" width="19" style="575" customWidth="1"/>
    <col min="11525" max="11525" width="7.3984375" style="575" customWidth="1"/>
    <col min="11526" max="11526" width="3.59765625" style="575" customWidth="1"/>
    <col min="11527" max="11527" width="2.19921875" style="575" customWidth="1"/>
    <col min="11528" max="11535" width="0" style="575" hidden="1" customWidth="1"/>
    <col min="11536" max="11776" width="8.69921875" style="575"/>
    <col min="11777" max="11777" width="4.19921875" style="575" customWidth="1"/>
    <col min="11778" max="11778" width="21.69921875" style="575" customWidth="1"/>
    <col min="11779" max="11780" width="19" style="575" customWidth="1"/>
    <col min="11781" max="11781" width="7.3984375" style="575" customWidth="1"/>
    <col min="11782" max="11782" width="3.59765625" style="575" customWidth="1"/>
    <col min="11783" max="11783" width="2.19921875" style="575" customWidth="1"/>
    <col min="11784" max="11791" width="0" style="575" hidden="1" customWidth="1"/>
    <col min="11792" max="12032" width="8.69921875" style="575"/>
    <col min="12033" max="12033" width="4.19921875" style="575" customWidth="1"/>
    <col min="12034" max="12034" width="21.69921875" style="575" customWidth="1"/>
    <col min="12035" max="12036" width="19" style="575" customWidth="1"/>
    <col min="12037" max="12037" width="7.3984375" style="575" customWidth="1"/>
    <col min="12038" max="12038" width="3.59765625" style="575" customWidth="1"/>
    <col min="12039" max="12039" width="2.19921875" style="575" customWidth="1"/>
    <col min="12040" max="12047" width="0" style="575" hidden="1" customWidth="1"/>
    <col min="12048" max="12288" width="8.69921875" style="575"/>
    <col min="12289" max="12289" width="4.19921875" style="575" customWidth="1"/>
    <col min="12290" max="12290" width="21.69921875" style="575" customWidth="1"/>
    <col min="12291" max="12292" width="19" style="575" customWidth="1"/>
    <col min="12293" max="12293" width="7.3984375" style="575" customWidth="1"/>
    <col min="12294" max="12294" width="3.59765625" style="575" customWidth="1"/>
    <col min="12295" max="12295" width="2.19921875" style="575" customWidth="1"/>
    <col min="12296" max="12303" width="0" style="575" hidden="1" customWidth="1"/>
    <col min="12304" max="12544" width="8.69921875" style="575"/>
    <col min="12545" max="12545" width="4.19921875" style="575" customWidth="1"/>
    <col min="12546" max="12546" width="21.69921875" style="575" customWidth="1"/>
    <col min="12547" max="12548" width="19" style="575" customWidth="1"/>
    <col min="12549" max="12549" width="7.3984375" style="575" customWidth="1"/>
    <col min="12550" max="12550" width="3.59765625" style="575" customWidth="1"/>
    <col min="12551" max="12551" width="2.19921875" style="575" customWidth="1"/>
    <col min="12552" max="12559" width="0" style="575" hidden="1" customWidth="1"/>
    <col min="12560" max="12800" width="8.69921875" style="575"/>
    <col min="12801" max="12801" width="4.19921875" style="575" customWidth="1"/>
    <col min="12802" max="12802" width="21.69921875" style="575" customWidth="1"/>
    <col min="12803" max="12804" width="19" style="575" customWidth="1"/>
    <col min="12805" max="12805" width="7.3984375" style="575" customWidth="1"/>
    <col min="12806" max="12806" width="3.59765625" style="575" customWidth="1"/>
    <col min="12807" max="12807" width="2.19921875" style="575" customWidth="1"/>
    <col min="12808" max="12815" width="0" style="575" hidden="1" customWidth="1"/>
    <col min="12816" max="13056" width="8.69921875" style="575"/>
    <col min="13057" max="13057" width="4.19921875" style="575" customWidth="1"/>
    <col min="13058" max="13058" width="21.69921875" style="575" customWidth="1"/>
    <col min="13059" max="13060" width="19" style="575" customWidth="1"/>
    <col min="13061" max="13061" width="7.3984375" style="575" customWidth="1"/>
    <col min="13062" max="13062" width="3.59765625" style="575" customWidth="1"/>
    <col min="13063" max="13063" width="2.19921875" style="575" customWidth="1"/>
    <col min="13064" max="13071" width="0" style="575" hidden="1" customWidth="1"/>
    <col min="13072" max="13312" width="8.69921875" style="575"/>
    <col min="13313" max="13313" width="4.19921875" style="575" customWidth="1"/>
    <col min="13314" max="13314" width="21.69921875" style="575" customWidth="1"/>
    <col min="13315" max="13316" width="19" style="575" customWidth="1"/>
    <col min="13317" max="13317" width="7.3984375" style="575" customWidth="1"/>
    <col min="13318" max="13318" width="3.59765625" style="575" customWidth="1"/>
    <col min="13319" max="13319" width="2.19921875" style="575" customWidth="1"/>
    <col min="13320" max="13327" width="0" style="575" hidden="1" customWidth="1"/>
    <col min="13328" max="13568" width="8.69921875" style="575"/>
    <col min="13569" max="13569" width="4.19921875" style="575" customWidth="1"/>
    <col min="13570" max="13570" width="21.69921875" style="575" customWidth="1"/>
    <col min="13571" max="13572" width="19" style="575" customWidth="1"/>
    <col min="13573" max="13573" width="7.3984375" style="575" customWidth="1"/>
    <col min="13574" max="13574" width="3.59765625" style="575" customWidth="1"/>
    <col min="13575" max="13575" width="2.19921875" style="575" customWidth="1"/>
    <col min="13576" max="13583" width="0" style="575" hidden="1" customWidth="1"/>
    <col min="13584" max="13824" width="8.69921875" style="575"/>
    <col min="13825" max="13825" width="4.19921875" style="575" customWidth="1"/>
    <col min="13826" max="13826" width="21.69921875" style="575" customWidth="1"/>
    <col min="13827" max="13828" width="19" style="575" customWidth="1"/>
    <col min="13829" max="13829" width="7.3984375" style="575" customWidth="1"/>
    <col min="13830" max="13830" width="3.59765625" style="575" customWidth="1"/>
    <col min="13831" max="13831" width="2.19921875" style="575" customWidth="1"/>
    <col min="13832" max="13839" width="0" style="575" hidden="1" customWidth="1"/>
    <col min="13840" max="14080" width="8.69921875" style="575"/>
    <col min="14081" max="14081" width="4.19921875" style="575" customWidth="1"/>
    <col min="14082" max="14082" width="21.69921875" style="575" customWidth="1"/>
    <col min="14083" max="14084" width="19" style="575" customWidth="1"/>
    <col min="14085" max="14085" width="7.3984375" style="575" customWidth="1"/>
    <col min="14086" max="14086" width="3.59765625" style="575" customWidth="1"/>
    <col min="14087" max="14087" width="2.19921875" style="575" customWidth="1"/>
    <col min="14088" max="14095" width="0" style="575" hidden="1" customWidth="1"/>
    <col min="14096" max="14336" width="8.69921875" style="575"/>
    <col min="14337" max="14337" width="4.19921875" style="575" customWidth="1"/>
    <col min="14338" max="14338" width="21.69921875" style="575" customWidth="1"/>
    <col min="14339" max="14340" width="19" style="575" customWidth="1"/>
    <col min="14341" max="14341" width="7.3984375" style="575" customWidth="1"/>
    <col min="14342" max="14342" width="3.59765625" style="575" customWidth="1"/>
    <col min="14343" max="14343" width="2.19921875" style="575" customWidth="1"/>
    <col min="14344" max="14351" width="0" style="575" hidden="1" customWidth="1"/>
    <col min="14352" max="14592" width="8.69921875" style="575"/>
    <col min="14593" max="14593" width="4.19921875" style="575" customWidth="1"/>
    <col min="14594" max="14594" width="21.69921875" style="575" customWidth="1"/>
    <col min="14595" max="14596" width="19" style="575" customWidth="1"/>
    <col min="14597" max="14597" width="7.3984375" style="575" customWidth="1"/>
    <col min="14598" max="14598" width="3.59765625" style="575" customWidth="1"/>
    <col min="14599" max="14599" width="2.19921875" style="575" customWidth="1"/>
    <col min="14600" max="14607" width="0" style="575" hidden="1" customWidth="1"/>
    <col min="14608" max="14848" width="8.69921875" style="575"/>
    <col min="14849" max="14849" width="4.19921875" style="575" customWidth="1"/>
    <col min="14850" max="14850" width="21.69921875" style="575" customWidth="1"/>
    <col min="14851" max="14852" width="19" style="575" customWidth="1"/>
    <col min="14853" max="14853" width="7.3984375" style="575" customWidth="1"/>
    <col min="14854" max="14854" width="3.59765625" style="575" customWidth="1"/>
    <col min="14855" max="14855" width="2.19921875" style="575" customWidth="1"/>
    <col min="14856" max="14863" width="0" style="575" hidden="1" customWidth="1"/>
    <col min="14864" max="15104" width="8.69921875" style="575"/>
    <col min="15105" max="15105" width="4.19921875" style="575" customWidth="1"/>
    <col min="15106" max="15106" width="21.69921875" style="575" customWidth="1"/>
    <col min="15107" max="15108" width="19" style="575" customWidth="1"/>
    <col min="15109" max="15109" width="7.3984375" style="575" customWidth="1"/>
    <col min="15110" max="15110" width="3.59765625" style="575" customWidth="1"/>
    <col min="15111" max="15111" width="2.19921875" style="575" customWidth="1"/>
    <col min="15112" max="15119" width="0" style="575" hidden="1" customWidth="1"/>
    <col min="15120" max="15360" width="8.69921875" style="575"/>
    <col min="15361" max="15361" width="4.19921875" style="575" customWidth="1"/>
    <col min="15362" max="15362" width="21.69921875" style="575" customWidth="1"/>
    <col min="15363" max="15364" width="19" style="575" customWidth="1"/>
    <col min="15365" max="15365" width="7.3984375" style="575" customWidth="1"/>
    <col min="15366" max="15366" width="3.59765625" style="575" customWidth="1"/>
    <col min="15367" max="15367" width="2.19921875" style="575" customWidth="1"/>
    <col min="15368" max="15375" width="0" style="575" hidden="1" customWidth="1"/>
    <col min="15376" max="15616" width="8.69921875" style="575"/>
    <col min="15617" max="15617" width="4.19921875" style="575" customWidth="1"/>
    <col min="15618" max="15618" width="21.69921875" style="575" customWidth="1"/>
    <col min="15619" max="15620" width="19" style="575" customWidth="1"/>
    <col min="15621" max="15621" width="7.3984375" style="575" customWidth="1"/>
    <col min="15622" max="15622" width="3.59765625" style="575" customWidth="1"/>
    <col min="15623" max="15623" width="2.19921875" style="575" customWidth="1"/>
    <col min="15624" max="15631" width="0" style="575" hidden="1" customWidth="1"/>
    <col min="15632" max="15872" width="8.69921875" style="575"/>
    <col min="15873" max="15873" width="4.19921875" style="575" customWidth="1"/>
    <col min="15874" max="15874" width="21.69921875" style="575" customWidth="1"/>
    <col min="15875" max="15876" width="19" style="575" customWidth="1"/>
    <col min="15877" max="15877" width="7.3984375" style="575" customWidth="1"/>
    <col min="15878" max="15878" width="3.59765625" style="575" customWidth="1"/>
    <col min="15879" max="15879" width="2.19921875" style="575" customWidth="1"/>
    <col min="15880" max="15887" width="0" style="575" hidden="1" customWidth="1"/>
    <col min="15888" max="16128" width="8.69921875" style="575"/>
    <col min="16129" max="16129" width="4.19921875" style="575" customWidth="1"/>
    <col min="16130" max="16130" width="21.69921875" style="575" customWidth="1"/>
    <col min="16131" max="16132" width="19" style="575" customWidth="1"/>
    <col min="16133" max="16133" width="7.3984375" style="575" customWidth="1"/>
    <col min="16134" max="16134" width="3.59765625" style="575" customWidth="1"/>
    <col min="16135" max="16135" width="2.19921875" style="575" customWidth="1"/>
    <col min="16136" max="16143" width="0" style="575" hidden="1" customWidth="1"/>
    <col min="16144" max="16384" width="8.69921875" style="575"/>
  </cols>
  <sheetData>
    <row r="1" spans="1:15" ht="27.75" customHeight="1">
      <c r="A1" s="572"/>
      <c r="B1" s="573" t="s">
        <v>659</v>
      </c>
      <c r="C1" s="2098" t="s">
        <v>660</v>
      </c>
      <c r="D1" s="2098"/>
      <c r="E1" s="2098"/>
    </row>
    <row r="2" spans="1:15" ht="27.75" customHeight="1">
      <c r="B2" s="2052" t="s">
        <v>661</v>
      </c>
      <c r="C2" s="2052"/>
      <c r="D2" s="2052"/>
      <c r="E2" s="2052"/>
    </row>
    <row r="3" spans="1:15" ht="7.5" customHeight="1" thickBot="1">
      <c r="A3" s="270"/>
      <c r="B3" s="577"/>
      <c r="C3" s="577"/>
      <c r="D3" s="577"/>
      <c r="E3" s="577"/>
    </row>
    <row r="4" spans="1:15" ht="30" customHeight="1">
      <c r="A4" s="270"/>
      <c r="B4" s="578" t="s">
        <v>638</v>
      </c>
      <c r="C4" s="2053"/>
      <c r="D4" s="2053"/>
      <c r="E4" s="2054"/>
    </row>
    <row r="5" spans="1:15" ht="30" customHeight="1">
      <c r="A5" s="270"/>
      <c r="B5" s="579" t="s">
        <v>470</v>
      </c>
      <c r="C5" s="2055"/>
      <c r="D5" s="2055"/>
      <c r="E5" s="2056"/>
    </row>
    <row r="6" spans="1:15" ht="48" customHeight="1">
      <c r="B6" s="2057" t="s">
        <v>639</v>
      </c>
      <c r="C6" s="2059" t="s">
        <v>640</v>
      </c>
      <c r="D6" s="2060"/>
      <c r="E6" s="2061"/>
      <c r="I6" s="580" t="s">
        <v>614</v>
      </c>
      <c r="L6" s="575" t="s">
        <v>641</v>
      </c>
      <c r="O6" s="575" t="s">
        <v>310</v>
      </c>
    </row>
    <row r="7" spans="1:15" ht="32.25" customHeight="1">
      <c r="B7" s="2058"/>
      <c r="C7" s="2062"/>
      <c r="D7" s="2063"/>
      <c r="E7" s="2064"/>
      <c r="H7" s="581">
        <v>2</v>
      </c>
      <c r="I7" s="580"/>
      <c r="L7" s="580" t="s">
        <v>642</v>
      </c>
    </row>
    <row r="8" spans="1:15" ht="56.25" customHeight="1">
      <c r="B8" s="2057" t="s">
        <v>643</v>
      </c>
      <c r="C8" s="2065" t="s">
        <v>644</v>
      </c>
      <c r="D8" s="2066"/>
      <c r="E8" s="2067"/>
      <c r="I8" s="580" t="s">
        <v>616</v>
      </c>
      <c r="O8" s="575" t="s">
        <v>202</v>
      </c>
    </row>
    <row r="9" spans="1:15" ht="36" customHeight="1">
      <c r="B9" s="2058"/>
      <c r="C9" s="2068"/>
      <c r="D9" s="2069"/>
      <c r="E9" s="2070"/>
      <c r="H9" s="576">
        <v>2</v>
      </c>
      <c r="I9" s="580"/>
    </row>
    <row r="10" spans="1:15" ht="51" customHeight="1">
      <c r="B10" s="2057" t="s">
        <v>645</v>
      </c>
      <c r="C10" s="2059" t="s">
        <v>646</v>
      </c>
      <c r="D10" s="2060"/>
      <c r="E10" s="2061"/>
      <c r="N10" s="575">
        <v>1</v>
      </c>
      <c r="O10" s="575" t="s">
        <v>310</v>
      </c>
    </row>
    <row r="11" spans="1:15" ht="36" customHeight="1" thickBot="1">
      <c r="B11" s="2058"/>
      <c r="C11" s="2071"/>
      <c r="D11" s="2072"/>
      <c r="E11" s="2073"/>
      <c r="H11" s="576">
        <v>2</v>
      </c>
    </row>
    <row r="12" spans="1:15" ht="31.5" customHeight="1">
      <c r="B12" s="2078" t="s">
        <v>649</v>
      </c>
      <c r="C12" s="582" t="s">
        <v>650</v>
      </c>
      <c r="D12" s="2081" t="str">
        <f>IF(AND(H7=1,H9=1,H11=1),"該当","非該当")</f>
        <v>非該当</v>
      </c>
      <c r="E12" s="2082"/>
      <c r="M12" s="575">
        <v>1</v>
      </c>
      <c r="N12" s="575">
        <v>2</v>
      </c>
      <c r="O12" s="575" t="s">
        <v>202</v>
      </c>
    </row>
    <row r="13" spans="1:15" ht="31.5" customHeight="1" thickBot="1">
      <c r="B13" s="2080"/>
      <c r="C13" s="594" t="s">
        <v>651</v>
      </c>
      <c r="D13" s="2099" t="str">
        <f>IF(OR(AND(H7=1,H9=1,H11=2),AND(H7=1,H9=2,H11=1)),"該当","非該当")</f>
        <v>非該当</v>
      </c>
      <c r="E13" s="2100"/>
    </row>
    <row r="14" spans="1:15" s="595" customFormat="1" ht="8.25" customHeight="1">
      <c r="B14" s="596"/>
      <c r="C14" s="596"/>
      <c r="D14" s="597"/>
      <c r="E14" s="597"/>
      <c r="H14" s="598"/>
    </row>
    <row r="15" spans="1:15" ht="20.25" customHeight="1">
      <c r="B15" s="573" t="s">
        <v>662</v>
      </c>
      <c r="C15" s="574"/>
      <c r="D15" s="574"/>
      <c r="E15" s="574"/>
    </row>
    <row r="16" spans="1:15" ht="24.75" customHeight="1"/>
    <row r="17" spans="2:2" ht="28.5" customHeight="1">
      <c r="B17" s="585"/>
    </row>
    <row r="18" spans="2:2" ht="24" customHeight="1">
      <c r="B18" s="586"/>
    </row>
  </sheetData>
  <sheetProtection algorithmName="SHA-512" hashValue="i+y0tF1BQtTNS7PIvJRENFbdc3MEhdpdQMoRaHMb1MEhwZve1Qc0iKn8H2uegsXAiDeSAOti+26PghfrZMztDg==" saltValue="gXGlmoIAbdeSEz46ducMVA==" spinCount="100000" sheet="1" objects="1" scenarios="1"/>
  <mergeCells count="16">
    <mergeCell ref="B12:B13"/>
    <mergeCell ref="D12:E12"/>
    <mergeCell ref="D13:E13"/>
    <mergeCell ref="B8:B9"/>
    <mergeCell ref="C8:E8"/>
    <mergeCell ref="C9:E9"/>
    <mergeCell ref="B10:B11"/>
    <mergeCell ref="C10:E10"/>
    <mergeCell ref="C11:E11"/>
    <mergeCell ref="C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Option Button 1">
              <controlPr locked="0" defaultSize="0" autoFill="0" autoLine="0" autoPict="0">
                <anchor moveWithCells="1">
                  <from>
                    <xdr:col>2</xdr:col>
                    <xdr:colOff>327660</xdr:colOff>
                    <xdr:row>6</xdr:row>
                    <xdr:rowOff>114300</xdr:rowOff>
                  </from>
                  <to>
                    <xdr:col>2</xdr:col>
                    <xdr:colOff>952500</xdr:colOff>
                    <xdr:row>6</xdr:row>
                    <xdr:rowOff>327660</xdr:rowOff>
                  </to>
                </anchor>
              </controlPr>
            </control>
          </mc:Choice>
        </mc:AlternateContent>
        <mc:AlternateContent xmlns:mc="http://schemas.openxmlformats.org/markup-compatibility/2006">
          <mc:Choice Requires="x14">
            <control shapeId="19458" r:id="rId5" name="Option Button 2">
              <controlPr locked="0" defaultSize="0" autoFill="0" autoLine="0" autoPict="0">
                <anchor moveWithCells="1">
                  <from>
                    <xdr:col>3</xdr:col>
                    <xdr:colOff>495300</xdr:colOff>
                    <xdr:row>6</xdr:row>
                    <xdr:rowOff>121920</xdr:rowOff>
                  </from>
                  <to>
                    <xdr:col>3</xdr:col>
                    <xdr:colOff>1379220</xdr:colOff>
                    <xdr:row>6</xdr:row>
                    <xdr:rowOff>335280</xdr:rowOff>
                  </to>
                </anchor>
              </controlPr>
            </control>
          </mc:Choice>
        </mc:AlternateContent>
        <mc:AlternateContent xmlns:mc="http://schemas.openxmlformats.org/markup-compatibility/2006">
          <mc:Choice Requires="x14">
            <control shapeId="19459"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9460" r:id="rId7" name="Option Button 4">
              <controlPr defaultSize="0" autoFill="0" autoLine="0" autoPict="0">
                <anchor moveWithCells="1">
                  <from>
                    <xdr:col>2</xdr:col>
                    <xdr:colOff>289560</xdr:colOff>
                    <xdr:row>8</xdr:row>
                    <xdr:rowOff>144780</xdr:rowOff>
                  </from>
                  <to>
                    <xdr:col>2</xdr:col>
                    <xdr:colOff>1097280</xdr:colOff>
                    <xdr:row>8</xdr:row>
                    <xdr:rowOff>365760</xdr:rowOff>
                  </to>
                </anchor>
              </controlPr>
            </control>
          </mc:Choice>
        </mc:AlternateContent>
        <mc:AlternateContent xmlns:mc="http://schemas.openxmlformats.org/markup-compatibility/2006">
          <mc:Choice Requires="x14">
            <control shapeId="19461" r:id="rId8" name="Option Button 5">
              <controlPr defaultSize="0" autoFill="0" autoLine="0" autoPict="0">
                <anchor moveWithCells="1">
                  <from>
                    <xdr:col>3</xdr:col>
                    <xdr:colOff>533400</xdr:colOff>
                    <xdr:row>8</xdr:row>
                    <xdr:rowOff>99060</xdr:rowOff>
                  </from>
                  <to>
                    <xdr:col>4</xdr:col>
                    <xdr:colOff>22860</xdr:colOff>
                    <xdr:row>8</xdr:row>
                    <xdr:rowOff>381000</xdr:rowOff>
                  </to>
                </anchor>
              </controlPr>
            </control>
          </mc:Choice>
        </mc:AlternateContent>
        <mc:AlternateContent xmlns:mc="http://schemas.openxmlformats.org/markup-compatibility/2006">
          <mc:Choice Requires="x14">
            <control shapeId="19462"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9463" r:id="rId10" name="Option Button 7">
              <controlPr defaultSize="0" autoFill="0" autoLine="0" autoPict="0">
                <anchor moveWithCells="1">
                  <from>
                    <xdr:col>2</xdr:col>
                    <xdr:colOff>274320</xdr:colOff>
                    <xdr:row>10</xdr:row>
                    <xdr:rowOff>106680</xdr:rowOff>
                  </from>
                  <to>
                    <xdr:col>2</xdr:col>
                    <xdr:colOff>1097280</xdr:colOff>
                    <xdr:row>10</xdr:row>
                    <xdr:rowOff>365760</xdr:rowOff>
                  </to>
                </anchor>
              </controlPr>
            </control>
          </mc:Choice>
        </mc:AlternateContent>
        <mc:AlternateContent xmlns:mc="http://schemas.openxmlformats.org/markup-compatibility/2006">
          <mc:Choice Requires="x14">
            <control shapeId="19464" r:id="rId11" name="Option Button 8">
              <controlPr defaultSize="0" autoFill="0" autoLine="0" autoPict="0">
                <anchor moveWithCells="1">
                  <from>
                    <xdr:col>3</xdr:col>
                    <xdr:colOff>480060</xdr:colOff>
                    <xdr:row>10</xdr:row>
                    <xdr:rowOff>106680</xdr:rowOff>
                  </from>
                  <to>
                    <xdr:col>4</xdr:col>
                    <xdr:colOff>22860</xdr:colOff>
                    <xdr:row>10</xdr:row>
                    <xdr:rowOff>381000</xdr:rowOff>
                  </to>
                </anchor>
              </controlPr>
            </control>
          </mc:Choice>
        </mc:AlternateContent>
        <mc:AlternateContent xmlns:mc="http://schemas.openxmlformats.org/markup-compatibility/2006">
          <mc:Choice Requires="x14">
            <control shapeId="19465" r:id="rId12" name="Group Box 9">
              <controlPr locked="0" defaultSize="0" autoFill="0" autoPict="0">
                <anchor moveWithCells="1">
                  <from>
                    <xdr:col>2</xdr:col>
                    <xdr:colOff>0</xdr:colOff>
                    <xdr:row>10</xdr:row>
                    <xdr:rowOff>0</xdr:rowOff>
                  </from>
                  <to>
                    <xdr:col>4</xdr:col>
                    <xdr:colOff>556260</xdr:colOff>
                    <xdr:row>11</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C27"/>
  <sheetViews>
    <sheetView showGridLines="0" view="pageBreakPreview" zoomScale="75" zoomScaleNormal="100" zoomScaleSheetLayoutView="75" workbookViewId="0">
      <selection activeCell="G9" sqref="G9:S9"/>
    </sheetView>
  </sheetViews>
  <sheetFormatPr defaultColWidth="3.19921875" defaultRowHeight="13.2"/>
  <cols>
    <col min="1" max="1" width="2.3984375" style="401" customWidth="1"/>
    <col min="2" max="2" width="4.19921875" style="401" customWidth="1"/>
    <col min="3" max="16" width="2.09765625" style="401" customWidth="1"/>
    <col min="17" max="17" width="5.09765625" style="401" customWidth="1"/>
    <col min="18" max="18" width="2.19921875" style="401" customWidth="1"/>
    <col min="19" max="19" width="4.3984375" style="401" customWidth="1"/>
    <col min="20" max="20" width="12.19921875" style="401" customWidth="1"/>
    <col min="21" max="22" width="3.19921875" style="401" customWidth="1"/>
    <col min="23" max="23" width="7.8984375" style="401" customWidth="1"/>
    <col min="24" max="26" width="3.69921875" style="401" bestFit="1" customWidth="1"/>
    <col min="27" max="27" width="3.19921875" style="401" customWidth="1"/>
    <col min="28" max="28" width="3.59765625" style="401" customWidth="1"/>
    <col min="29" max="29" width="13.59765625" style="401" customWidth="1"/>
    <col min="30" max="30" width="2" style="527" customWidth="1"/>
    <col min="31" max="256" width="3.19921875" style="527"/>
    <col min="257" max="257" width="2.3984375" style="527" customWidth="1"/>
    <col min="258" max="258" width="4.19921875" style="527" customWidth="1"/>
    <col min="259" max="272" width="2.09765625" style="527" customWidth="1"/>
    <col min="273" max="273" width="5.09765625" style="527" customWidth="1"/>
    <col min="274" max="274" width="2.19921875" style="527" customWidth="1"/>
    <col min="275" max="275" width="4.3984375" style="527" customWidth="1"/>
    <col min="276" max="276" width="12.19921875" style="527" customWidth="1"/>
    <col min="277" max="278" width="3.19921875" style="527" customWidth="1"/>
    <col min="279" max="279" width="7.8984375" style="527" customWidth="1"/>
    <col min="280" max="282" width="3.69921875" style="527" bestFit="1" customWidth="1"/>
    <col min="283" max="283" width="3.19921875" style="527" customWidth="1"/>
    <col min="284" max="284" width="3.59765625" style="527" customWidth="1"/>
    <col min="285" max="285" width="13.59765625" style="527" customWidth="1"/>
    <col min="286" max="286" width="2" style="527" customWidth="1"/>
    <col min="287" max="512" width="3.19921875" style="527"/>
    <col min="513" max="513" width="2.3984375" style="527" customWidth="1"/>
    <col min="514" max="514" width="4.19921875" style="527" customWidth="1"/>
    <col min="515" max="528" width="2.09765625" style="527" customWidth="1"/>
    <col min="529" max="529" width="5.09765625" style="527" customWidth="1"/>
    <col min="530" max="530" width="2.19921875" style="527" customWidth="1"/>
    <col min="531" max="531" width="4.3984375" style="527" customWidth="1"/>
    <col min="532" max="532" width="12.19921875" style="527" customWidth="1"/>
    <col min="533" max="534" width="3.19921875" style="527" customWidth="1"/>
    <col min="535" max="535" width="7.8984375" style="527" customWidth="1"/>
    <col min="536" max="538" width="3.69921875" style="527" bestFit="1" customWidth="1"/>
    <col min="539" max="539" width="3.19921875" style="527" customWidth="1"/>
    <col min="540" max="540" width="3.59765625" style="527" customWidth="1"/>
    <col min="541" max="541" width="13.59765625" style="527" customWidth="1"/>
    <col min="542" max="542" width="2" style="527" customWidth="1"/>
    <col min="543" max="768" width="3.19921875" style="527"/>
    <col min="769" max="769" width="2.3984375" style="527" customWidth="1"/>
    <col min="770" max="770" width="4.19921875" style="527" customWidth="1"/>
    <col min="771" max="784" width="2.09765625" style="527" customWidth="1"/>
    <col min="785" max="785" width="5.09765625" style="527" customWidth="1"/>
    <col min="786" max="786" width="2.19921875" style="527" customWidth="1"/>
    <col min="787" max="787" width="4.3984375" style="527" customWidth="1"/>
    <col min="788" max="788" width="12.19921875" style="527" customWidth="1"/>
    <col min="789" max="790" width="3.19921875" style="527" customWidth="1"/>
    <col min="791" max="791" width="7.8984375" style="527" customWidth="1"/>
    <col min="792" max="794" width="3.69921875" style="527" bestFit="1" customWidth="1"/>
    <col min="795" max="795" width="3.19921875" style="527" customWidth="1"/>
    <col min="796" max="796" width="3.59765625" style="527" customWidth="1"/>
    <col min="797" max="797" width="13.59765625" style="527" customWidth="1"/>
    <col min="798" max="798" width="2" style="527" customWidth="1"/>
    <col min="799" max="1024" width="3.19921875" style="527"/>
    <col min="1025" max="1025" width="2.3984375" style="527" customWidth="1"/>
    <col min="1026" max="1026" width="4.19921875" style="527" customWidth="1"/>
    <col min="1027" max="1040" width="2.09765625" style="527" customWidth="1"/>
    <col min="1041" max="1041" width="5.09765625" style="527" customWidth="1"/>
    <col min="1042" max="1042" width="2.19921875" style="527" customWidth="1"/>
    <col min="1043" max="1043" width="4.3984375" style="527" customWidth="1"/>
    <col min="1044" max="1044" width="12.19921875" style="527" customWidth="1"/>
    <col min="1045" max="1046" width="3.19921875" style="527" customWidth="1"/>
    <col min="1047" max="1047" width="7.8984375" style="527" customWidth="1"/>
    <col min="1048" max="1050" width="3.69921875" style="527" bestFit="1" customWidth="1"/>
    <col min="1051" max="1051" width="3.19921875" style="527" customWidth="1"/>
    <col min="1052" max="1052" width="3.59765625" style="527" customWidth="1"/>
    <col min="1053" max="1053" width="13.59765625" style="527" customWidth="1"/>
    <col min="1054" max="1054" width="2" style="527" customWidth="1"/>
    <col min="1055" max="1280" width="3.19921875" style="527"/>
    <col min="1281" max="1281" width="2.3984375" style="527" customWidth="1"/>
    <col min="1282" max="1282" width="4.19921875" style="527" customWidth="1"/>
    <col min="1283" max="1296" width="2.09765625" style="527" customWidth="1"/>
    <col min="1297" max="1297" width="5.09765625" style="527" customWidth="1"/>
    <col min="1298" max="1298" width="2.19921875" style="527" customWidth="1"/>
    <col min="1299" max="1299" width="4.3984375" style="527" customWidth="1"/>
    <col min="1300" max="1300" width="12.19921875" style="527" customWidth="1"/>
    <col min="1301" max="1302" width="3.19921875" style="527" customWidth="1"/>
    <col min="1303" max="1303" width="7.8984375" style="527" customWidth="1"/>
    <col min="1304" max="1306" width="3.69921875" style="527" bestFit="1" customWidth="1"/>
    <col min="1307" max="1307" width="3.19921875" style="527" customWidth="1"/>
    <col min="1308" max="1308" width="3.59765625" style="527" customWidth="1"/>
    <col min="1309" max="1309" width="13.59765625" style="527" customWidth="1"/>
    <col min="1310" max="1310" width="2" style="527" customWidth="1"/>
    <col min="1311" max="1536" width="3.19921875" style="527"/>
    <col min="1537" max="1537" width="2.3984375" style="527" customWidth="1"/>
    <col min="1538" max="1538" width="4.19921875" style="527" customWidth="1"/>
    <col min="1539" max="1552" width="2.09765625" style="527" customWidth="1"/>
    <col min="1553" max="1553" width="5.09765625" style="527" customWidth="1"/>
    <col min="1554" max="1554" width="2.19921875" style="527" customWidth="1"/>
    <col min="1555" max="1555" width="4.3984375" style="527" customWidth="1"/>
    <col min="1556" max="1556" width="12.19921875" style="527" customWidth="1"/>
    <col min="1557" max="1558" width="3.19921875" style="527" customWidth="1"/>
    <col min="1559" max="1559" width="7.8984375" style="527" customWidth="1"/>
    <col min="1560" max="1562" width="3.69921875" style="527" bestFit="1" customWidth="1"/>
    <col min="1563" max="1563" width="3.19921875" style="527" customWidth="1"/>
    <col min="1564" max="1564" width="3.59765625" style="527" customWidth="1"/>
    <col min="1565" max="1565" width="13.59765625" style="527" customWidth="1"/>
    <col min="1566" max="1566" width="2" style="527" customWidth="1"/>
    <col min="1567" max="1792" width="3.19921875" style="527"/>
    <col min="1793" max="1793" width="2.3984375" style="527" customWidth="1"/>
    <col min="1794" max="1794" width="4.19921875" style="527" customWidth="1"/>
    <col min="1795" max="1808" width="2.09765625" style="527" customWidth="1"/>
    <col min="1809" max="1809" width="5.09765625" style="527" customWidth="1"/>
    <col min="1810" max="1810" width="2.19921875" style="527" customWidth="1"/>
    <col min="1811" max="1811" width="4.3984375" style="527" customWidth="1"/>
    <col min="1812" max="1812" width="12.19921875" style="527" customWidth="1"/>
    <col min="1813" max="1814" width="3.19921875" style="527" customWidth="1"/>
    <col min="1815" max="1815" width="7.8984375" style="527" customWidth="1"/>
    <col min="1816" max="1818" width="3.69921875" style="527" bestFit="1" customWidth="1"/>
    <col min="1819" max="1819" width="3.19921875" style="527" customWidth="1"/>
    <col min="1820" max="1820" width="3.59765625" style="527" customWidth="1"/>
    <col min="1821" max="1821" width="13.59765625" style="527" customWidth="1"/>
    <col min="1822" max="1822" width="2" style="527" customWidth="1"/>
    <col min="1823" max="2048" width="3.19921875" style="527"/>
    <col min="2049" max="2049" width="2.3984375" style="527" customWidth="1"/>
    <col min="2050" max="2050" width="4.19921875" style="527" customWidth="1"/>
    <col min="2051" max="2064" width="2.09765625" style="527" customWidth="1"/>
    <col min="2065" max="2065" width="5.09765625" style="527" customWidth="1"/>
    <col min="2066" max="2066" width="2.19921875" style="527" customWidth="1"/>
    <col min="2067" max="2067" width="4.3984375" style="527" customWidth="1"/>
    <col min="2068" max="2068" width="12.19921875" style="527" customWidth="1"/>
    <col min="2069" max="2070" width="3.19921875" style="527" customWidth="1"/>
    <col min="2071" max="2071" width="7.8984375" style="527" customWidth="1"/>
    <col min="2072" max="2074" width="3.69921875" style="527" bestFit="1" customWidth="1"/>
    <col min="2075" max="2075" width="3.19921875" style="527" customWidth="1"/>
    <col min="2076" max="2076" width="3.59765625" style="527" customWidth="1"/>
    <col min="2077" max="2077" width="13.59765625" style="527" customWidth="1"/>
    <col min="2078" max="2078" width="2" style="527" customWidth="1"/>
    <col min="2079" max="2304" width="3.19921875" style="527"/>
    <col min="2305" max="2305" width="2.3984375" style="527" customWidth="1"/>
    <col min="2306" max="2306" width="4.19921875" style="527" customWidth="1"/>
    <col min="2307" max="2320" width="2.09765625" style="527" customWidth="1"/>
    <col min="2321" max="2321" width="5.09765625" style="527" customWidth="1"/>
    <col min="2322" max="2322" width="2.19921875" style="527" customWidth="1"/>
    <col min="2323" max="2323" width="4.3984375" style="527" customWidth="1"/>
    <col min="2324" max="2324" width="12.19921875" style="527" customWidth="1"/>
    <col min="2325" max="2326" width="3.19921875" style="527" customWidth="1"/>
    <col min="2327" max="2327" width="7.8984375" style="527" customWidth="1"/>
    <col min="2328" max="2330" width="3.69921875" style="527" bestFit="1" customWidth="1"/>
    <col min="2331" max="2331" width="3.19921875" style="527" customWidth="1"/>
    <col min="2332" max="2332" width="3.59765625" style="527" customWidth="1"/>
    <col min="2333" max="2333" width="13.59765625" style="527" customWidth="1"/>
    <col min="2334" max="2334" width="2" style="527" customWidth="1"/>
    <col min="2335" max="2560" width="3.19921875" style="527"/>
    <col min="2561" max="2561" width="2.3984375" style="527" customWidth="1"/>
    <col min="2562" max="2562" width="4.19921875" style="527" customWidth="1"/>
    <col min="2563" max="2576" width="2.09765625" style="527" customWidth="1"/>
    <col min="2577" max="2577" width="5.09765625" style="527" customWidth="1"/>
    <col min="2578" max="2578" width="2.19921875" style="527" customWidth="1"/>
    <col min="2579" max="2579" width="4.3984375" style="527" customWidth="1"/>
    <col min="2580" max="2580" width="12.19921875" style="527" customWidth="1"/>
    <col min="2581" max="2582" width="3.19921875" style="527" customWidth="1"/>
    <col min="2583" max="2583" width="7.8984375" style="527" customWidth="1"/>
    <col min="2584" max="2586" width="3.69921875" style="527" bestFit="1" customWidth="1"/>
    <col min="2587" max="2587" width="3.19921875" style="527" customWidth="1"/>
    <col min="2588" max="2588" width="3.59765625" style="527" customWidth="1"/>
    <col min="2589" max="2589" width="13.59765625" style="527" customWidth="1"/>
    <col min="2590" max="2590" width="2" style="527" customWidth="1"/>
    <col min="2591" max="2816" width="3.19921875" style="527"/>
    <col min="2817" max="2817" width="2.3984375" style="527" customWidth="1"/>
    <col min="2818" max="2818" width="4.19921875" style="527" customWidth="1"/>
    <col min="2819" max="2832" width="2.09765625" style="527" customWidth="1"/>
    <col min="2833" max="2833" width="5.09765625" style="527" customWidth="1"/>
    <col min="2834" max="2834" width="2.19921875" style="527" customWidth="1"/>
    <col min="2835" max="2835" width="4.3984375" style="527" customWidth="1"/>
    <col min="2836" max="2836" width="12.19921875" style="527" customWidth="1"/>
    <col min="2837" max="2838" width="3.19921875" style="527" customWidth="1"/>
    <col min="2839" max="2839" width="7.8984375" style="527" customWidth="1"/>
    <col min="2840" max="2842" width="3.69921875" style="527" bestFit="1" customWidth="1"/>
    <col min="2843" max="2843" width="3.19921875" style="527" customWidth="1"/>
    <col min="2844" max="2844" width="3.59765625" style="527" customWidth="1"/>
    <col min="2845" max="2845" width="13.59765625" style="527" customWidth="1"/>
    <col min="2846" max="2846" width="2" style="527" customWidth="1"/>
    <col min="2847" max="3072" width="3.19921875" style="527"/>
    <col min="3073" max="3073" width="2.3984375" style="527" customWidth="1"/>
    <col min="3074" max="3074" width="4.19921875" style="527" customWidth="1"/>
    <col min="3075" max="3088" width="2.09765625" style="527" customWidth="1"/>
    <col min="3089" max="3089" width="5.09765625" style="527" customWidth="1"/>
    <col min="3090" max="3090" width="2.19921875" style="527" customWidth="1"/>
    <col min="3091" max="3091" width="4.3984375" style="527" customWidth="1"/>
    <col min="3092" max="3092" width="12.19921875" style="527" customWidth="1"/>
    <col min="3093" max="3094" width="3.19921875" style="527" customWidth="1"/>
    <col min="3095" max="3095" width="7.8984375" style="527" customWidth="1"/>
    <col min="3096" max="3098" width="3.69921875" style="527" bestFit="1" customWidth="1"/>
    <col min="3099" max="3099" width="3.19921875" style="527" customWidth="1"/>
    <col min="3100" max="3100" width="3.59765625" style="527" customWidth="1"/>
    <col min="3101" max="3101" width="13.59765625" style="527" customWidth="1"/>
    <col min="3102" max="3102" width="2" style="527" customWidth="1"/>
    <col min="3103" max="3328" width="3.19921875" style="527"/>
    <col min="3329" max="3329" width="2.3984375" style="527" customWidth="1"/>
    <col min="3330" max="3330" width="4.19921875" style="527" customWidth="1"/>
    <col min="3331" max="3344" width="2.09765625" style="527" customWidth="1"/>
    <col min="3345" max="3345" width="5.09765625" style="527" customWidth="1"/>
    <col min="3346" max="3346" width="2.19921875" style="527" customWidth="1"/>
    <col min="3347" max="3347" width="4.3984375" style="527" customWidth="1"/>
    <col min="3348" max="3348" width="12.19921875" style="527" customWidth="1"/>
    <col min="3349" max="3350" width="3.19921875" style="527" customWidth="1"/>
    <col min="3351" max="3351" width="7.8984375" style="527" customWidth="1"/>
    <col min="3352" max="3354" width="3.69921875" style="527" bestFit="1" customWidth="1"/>
    <col min="3355" max="3355" width="3.19921875" style="527" customWidth="1"/>
    <col min="3356" max="3356" width="3.59765625" style="527" customWidth="1"/>
    <col min="3357" max="3357" width="13.59765625" style="527" customWidth="1"/>
    <col min="3358" max="3358" width="2" style="527" customWidth="1"/>
    <col min="3359" max="3584" width="3.19921875" style="527"/>
    <col min="3585" max="3585" width="2.3984375" style="527" customWidth="1"/>
    <col min="3586" max="3586" width="4.19921875" style="527" customWidth="1"/>
    <col min="3587" max="3600" width="2.09765625" style="527" customWidth="1"/>
    <col min="3601" max="3601" width="5.09765625" style="527" customWidth="1"/>
    <col min="3602" max="3602" width="2.19921875" style="527" customWidth="1"/>
    <col min="3603" max="3603" width="4.3984375" style="527" customWidth="1"/>
    <col min="3604" max="3604" width="12.19921875" style="527" customWidth="1"/>
    <col min="3605" max="3606" width="3.19921875" style="527" customWidth="1"/>
    <col min="3607" max="3607" width="7.8984375" style="527" customWidth="1"/>
    <col min="3608" max="3610" width="3.69921875" style="527" bestFit="1" customWidth="1"/>
    <col min="3611" max="3611" width="3.19921875" style="527" customWidth="1"/>
    <col min="3612" max="3612" width="3.59765625" style="527" customWidth="1"/>
    <col min="3613" max="3613" width="13.59765625" style="527" customWidth="1"/>
    <col min="3614" max="3614" width="2" style="527" customWidth="1"/>
    <col min="3615" max="3840" width="3.19921875" style="527"/>
    <col min="3841" max="3841" width="2.3984375" style="527" customWidth="1"/>
    <col min="3842" max="3842" width="4.19921875" style="527" customWidth="1"/>
    <col min="3843" max="3856" width="2.09765625" style="527" customWidth="1"/>
    <col min="3857" max="3857" width="5.09765625" style="527" customWidth="1"/>
    <col min="3858" max="3858" width="2.19921875" style="527" customWidth="1"/>
    <col min="3859" max="3859" width="4.3984375" style="527" customWidth="1"/>
    <col min="3860" max="3860" width="12.19921875" style="527" customWidth="1"/>
    <col min="3861" max="3862" width="3.19921875" style="527" customWidth="1"/>
    <col min="3863" max="3863" width="7.8984375" style="527" customWidth="1"/>
    <col min="3864" max="3866" width="3.69921875" style="527" bestFit="1" customWidth="1"/>
    <col min="3867" max="3867" width="3.19921875" style="527" customWidth="1"/>
    <col min="3868" max="3868" width="3.59765625" style="527" customWidth="1"/>
    <col min="3869" max="3869" width="13.59765625" style="527" customWidth="1"/>
    <col min="3870" max="3870" width="2" style="527" customWidth="1"/>
    <col min="3871" max="4096" width="3.19921875" style="527"/>
    <col min="4097" max="4097" width="2.3984375" style="527" customWidth="1"/>
    <col min="4098" max="4098" width="4.19921875" style="527" customWidth="1"/>
    <col min="4099" max="4112" width="2.09765625" style="527" customWidth="1"/>
    <col min="4113" max="4113" width="5.09765625" style="527" customWidth="1"/>
    <col min="4114" max="4114" width="2.19921875" style="527" customWidth="1"/>
    <col min="4115" max="4115" width="4.3984375" style="527" customWidth="1"/>
    <col min="4116" max="4116" width="12.19921875" style="527" customWidth="1"/>
    <col min="4117" max="4118" width="3.19921875" style="527" customWidth="1"/>
    <col min="4119" max="4119" width="7.8984375" style="527" customWidth="1"/>
    <col min="4120" max="4122" width="3.69921875" style="527" bestFit="1" customWidth="1"/>
    <col min="4123" max="4123" width="3.19921875" style="527" customWidth="1"/>
    <col min="4124" max="4124" width="3.59765625" style="527" customWidth="1"/>
    <col min="4125" max="4125" width="13.59765625" style="527" customWidth="1"/>
    <col min="4126" max="4126" width="2" style="527" customWidth="1"/>
    <col min="4127" max="4352" width="3.19921875" style="527"/>
    <col min="4353" max="4353" width="2.3984375" style="527" customWidth="1"/>
    <col min="4354" max="4354" width="4.19921875" style="527" customWidth="1"/>
    <col min="4355" max="4368" width="2.09765625" style="527" customWidth="1"/>
    <col min="4369" max="4369" width="5.09765625" style="527" customWidth="1"/>
    <col min="4370" max="4370" width="2.19921875" style="527" customWidth="1"/>
    <col min="4371" max="4371" width="4.3984375" style="527" customWidth="1"/>
    <col min="4372" max="4372" width="12.19921875" style="527" customWidth="1"/>
    <col min="4373" max="4374" width="3.19921875" style="527" customWidth="1"/>
    <col min="4375" max="4375" width="7.8984375" style="527" customWidth="1"/>
    <col min="4376" max="4378" width="3.69921875" style="527" bestFit="1" customWidth="1"/>
    <col min="4379" max="4379" width="3.19921875" style="527" customWidth="1"/>
    <col min="4380" max="4380" width="3.59765625" style="527" customWidth="1"/>
    <col min="4381" max="4381" width="13.59765625" style="527" customWidth="1"/>
    <col min="4382" max="4382" width="2" style="527" customWidth="1"/>
    <col min="4383" max="4608" width="3.19921875" style="527"/>
    <col min="4609" max="4609" width="2.3984375" style="527" customWidth="1"/>
    <col min="4610" max="4610" width="4.19921875" style="527" customWidth="1"/>
    <col min="4611" max="4624" width="2.09765625" style="527" customWidth="1"/>
    <col min="4625" max="4625" width="5.09765625" style="527" customWidth="1"/>
    <col min="4626" max="4626" width="2.19921875" style="527" customWidth="1"/>
    <col min="4627" max="4627" width="4.3984375" style="527" customWidth="1"/>
    <col min="4628" max="4628" width="12.19921875" style="527" customWidth="1"/>
    <col min="4629" max="4630" width="3.19921875" style="527" customWidth="1"/>
    <col min="4631" max="4631" width="7.8984375" style="527" customWidth="1"/>
    <col min="4632" max="4634" width="3.69921875" style="527" bestFit="1" customWidth="1"/>
    <col min="4635" max="4635" width="3.19921875" style="527" customWidth="1"/>
    <col min="4636" max="4636" width="3.59765625" style="527" customWidth="1"/>
    <col min="4637" max="4637" width="13.59765625" style="527" customWidth="1"/>
    <col min="4638" max="4638" width="2" style="527" customWidth="1"/>
    <col min="4639" max="4864" width="3.19921875" style="527"/>
    <col min="4865" max="4865" width="2.3984375" style="527" customWidth="1"/>
    <col min="4866" max="4866" width="4.19921875" style="527" customWidth="1"/>
    <col min="4867" max="4880" width="2.09765625" style="527" customWidth="1"/>
    <col min="4881" max="4881" width="5.09765625" style="527" customWidth="1"/>
    <col min="4882" max="4882" width="2.19921875" style="527" customWidth="1"/>
    <col min="4883" max="4883" width="4.3984375" style="527" customWidth="1"/>
    <col min="4884" max="4884" width="12.19921875" style="527" customWidth="1"/>
    <col min="4885" max="4886" width="3.19921875" style="527" customWidth="1"/>
    <col min="4887" max="4887" width="7.8984375" style="527" customWidth="1"/>
    <col min="4888" max="4890" width="3.69921875" style="527" bestFit="1" customWidth="1"/>
    <col min="4891" max="4891" width="3.19921875" style="527" customWidth="1"/>
    <col min="4892" max="4892" width="3.59765625" style="527" customWidth="1"/>
    <col min="4893" max="4893" width="13.59765625" style="527" customWidth="1"/>
    <col min="4894" max="4894" width="2" style="527" customWidth="1"/>
    <col min="4895" max="5120" width="3.19921875" style="527"/>
    <col min="5121" max="5121" width="2.3984375" style="527" customWidth="1"/>
    <col min="5122" max="5122" width="4.19921875" style="527" customWidth="1"/>
    <col min="5123" max="5136" width="2.09765625" style="527" customWidth="1"/>
    <col min="5137" max="5137" width="5.09765625" style="527" customWidth="1"/>
    <col min="5138" max="5138" width="2.19921875" style="527" customWidth="1"/>
    <col min="5139" max="5139" width="4.3984375" style="527" customWidth="1"/>
    <col min="5140" max="5140" width="12.19921875" style="527" customWidth="1"/>
    <col min="5141" max="5142" width="3.19921875" style="527" customWidth="1"/>
    <col min="5143" max="5143" width="7.8984375" style="527" customWidth="1"/>
    <col min="5144" max="5146" width="3.69921875" style="527" bestFit="1" customWidth="1"/>
    <col min="5147" max="5147" width="3.19921875" style="527" customWidth="1"/>
    <col min="5148" max="5148" width="3.59765625" style="527" customWidth="1"/>
    <col min="5149" max="5149" width="13.59765625" style="527" customWidth="1"/>
    <col min="5150" max="5150" width="2" style="527" customWidth="1"/>
    <col min="5151" max="5376" width="3.19921875" style="527"/>
    <col min="5377" max="5377" width="2.3984375" style="527" customWidth="1"/>
    <col min="5378" max="5378" width="4.19921875" style="527" customWidth="1"/>
    <col min="5379" max="5392" width="2.09765625" style="527" customWidth="1"/>
    <col min="5393" max="5393" width="5.09765625" style="527" customWidth="1"/>
    <col min="5394" max="5394" width="2.19921875" style="527" customWidth="1"/>
    <col min="5395" max="5395" width="4.3984375" style="527" customWidth="1"/>
    <col min="5396" max="5396" width="12.19921875" style="527" customWidth="1"/>
    <col min="5397" max="5398" width="3.19921875" style="527" customWidth="1"/>
    <col min="5399" max="5399" width="7.8984375" style="527" customWidth="1"/>
    <col min="5400" max="5402" width="3.69921875" style="527" bestFit="1" customWidth="1"/>
    <col min="5403" max="5403" width="3.19921875" style="527" customWidth="1"/>
    <col min="5404" max="5404" width="3.59765625" style="527" customWidth="1"/>
    <col min="5405" max="5405" width="13.59765625" style="527" customWidth="1"/>
    <col min="5406" max="5406" width="2" style="527" customWidth="1"/>
    <col min="5407" max="5632" width="3.19921875" style="527"/>
    <col min="5633" max="5633" width="2.3984375" style="527" customWidth="1"/>
    <col min="5634" max="5634" width="4.19921875" style="527" customWidth="1"/>
    <col min="5635" max="5648" width="2.09765625" style="527" customWidth="1"/>
    <col min="5649" max="5649" width="5.09765625" style="527" customWidth="1"/>
    <col min="5650" max="5650" width="2.19921875" style="527" customWidth="1"/>
    <col min="5651" max="5651" width="4.3984375" style="527" customWidth="1"/>
    <col min="5652" max="5652" width="12.19921875" style="527" customWidth="1"/>
    <col min="5653" max="5654" width="3.19921875" style="527" customWidth="1"/>
    <col min="5655" max="5655" width="7.8984375" style="527" customWidth="1"/>
    <col min="5656" max="5658" width="3.69921875" style="527" bestFit="1" customWidth="1"/>
    <col min="5659" max="5659" width="3.19921875" style="527" customWidth="1"/>
    <col min="5660" max="5660" width="3.59765625" style="527" customWidth="1"/>
    <col min="5661" max="5661" width="13.59765625" style="527" customWidth="1"/>
    <col min="5662" max="5662" width="2" style="527" customWidth="1"/>
    <col min="5663" max="5888" width="3.19921875" style="527"/>
    <col min="5889" max="5889" width="2.3984375" style="527" customWidth="1"/>
    <col min="5890" max="5890" width="4.19921875" style="527" customWidth="1"/>
    <col min="5891" max="5904" width="2.09765625" style="527" customWidth="1"/>
    <col min="5905" max="5905" width="5.09765625" style="527" customWidth="1"/>
    <col min="5906" max="5906" width="2.19921875" style="527" customWidth="1"/>
    <col min="5907" max="5907" width="4.3984375" style="527" customWidth="1"/>
    <col min="5908" max="5908" width="12.19921875" style="527" customWidth="1"/>
    <col min="5909" max="5910" width="3.19921875" style="527" customWidth="1"/>
    <col min="5911" max="5911" width="7.8984375" style="527" customWidth="1"/>
    <col min="5912" max="5914" width="3.69921875" style="527" bestFit="1" customWidth="1"/>
    <col min="5915" max="5915" width="3.19921875" style="527" customWidth="1"/>
    <col min="5916" max="5916" width="3.59765625" style="527" customWidth="1"/>
    <col min="5917" max="5917" width="13.59765625" style="527" customWidth="1"/>
    <col min="5918" max="5918" width="2" style="527" customWidth="1"/>
    <col min="5919" max="6144" width="3.19921875" style="527"/>
    <col min="6145" max="6145" width="2.3984375" style="527" customWidth="1"/>
    <col min="6146" max="6146" width="4.19921875" style="527" customWidth="1"/>
    <col min="6147" max="6160" width="2.09765625" style="527" customWidth="1"/>
    <col min="6161" max="6161" width="5.09765625" style="527" customWidth="1"/>
    <col min="6162" max="6162" width="2.19921875" style="527" customWidth="1"/>
    <col min="6163" max="6163" width="4.3984375" style="527" customWidth="1"/>
    <col min="6164" max="6164" width="12.19921875" style="527" customWidth="1"/>
    <col min="6165" max="6166" width="3.19921875" style="527" customWidth="1"/>
    <col min="6167" max="6167" width="7.8984375" style="527" customWidth="1"/>
    <col min="6168" max="6170" width="3.69921875" style="527" bestFit="1" customWidth="1"/>
    <col min="6171" max="6171" width="3.19921875" style="527" customWidth="1"/>
    <col min="6172" max="6172" width="3.59765625" style="527" customWidth="1"/>
    <col min="6173" max="6173" width="13.59765625" style="527" customWidth="1"/>
    <col min="6174" max="6174" width="2" style="527" customWidth="1"/>
    <col min="6175" max="6400" width="3.19921875" style="527"/>
    <col min="6401" max="6401" width="2.3984375" style="527" customWidth="1"/>
    <col min="6402" max="6402" width="4.19921875" style="527" customWidth="1"/>
    <col min="6403" max="6416" width="2.09765625" style="527" customWidth="1"/>
    <col min="6417" max="6417" width="5.09765625" style="527" customWidth="1"/>
    <col min="6418" max="6418" width="2.19921875" style="527" customWidth="1"/>
    <col min="6419" max="6419" width="4.3984375" style="527" customWidth="1"/>
    <col min="6420" max="6420" width="12.19921875" style="527" customWidth="1"/>
    <col min="6421" max="6422" width="3.19921875" style="527" customWidth="1"/>
    <col min="6423" max="6423" width="7.8984375" style="527" customWidth="1"/>
    <col min="6424" max="6426" width="3.69921875" style="527" bestFit="1" customWidth="1"/>
    <col min="6427" max="6427" width="3.19921875" style="527" customWidth="1"/>
    <col min="6428" max="6428" width="3.59765625" style="527" customWidth="1"/>
    <col min="6429" max="6429" width="13.59765625" style="527" customWidth="1"/>
    <col min="6430" max="6430" width="2" style="527" customWidth="1"/>
    <col min="6431" max="6656" width="3.19921875" style="527"/>
    <col min="6657" max="6657" width="2.3984375" style="527" customWidth="1"/>
    <col min="6658" max="6658" width="4.19921875" style="527" customWidth="1"/>
    <col min="6659" max="6672" width="2.09765625" style="527" customWidth="1"/>
    <col min="6673" max="6673" width="5.09765625" style="527" customWidth="1"/>
    <col min="6674" max="6674" width="2.19921875" style="527" customWidth="1"/>
    <col min="6675" max="6675" width="4.3984375" style="527" customWidth="1"/>
    <col min="6676" max="6676" width="12.19921875" style="527" customWidth="1"/>
    <col min="6677" max="6678" width="3.19921875" style="527" customWidth="1"/>
    <col min="6679" max="6679" width="7.8984375" style="527" customWidth="1"/>
    <col min="6680" max="6682" width="3.69921875" style="527" bestFit="1" customWidth="1"/>
    <col min="6683" max="6683" width="3.19921875" style="527" customWidth="1"/>
    <col min="6684" max="6684" width="3.59765625" style="527" customWidth="1"/>
    <col min="6685" max="6685" width="13.59765625" style="527" customWidth="1"/>
    <col min="6686" max="6686" width="2" style="527" customWidth="1"/>
    <col min="6687" max="6912" width="3.19921875" style="527"/>
    <col min="6913" max="6913" width="2.3984375" style="527" customWidth="1"/>
    <col min="6914" max="6914" width="4.19921875" style="527" customWidth="1"/>
    <col min="6915" max="6928" width="2.09765625" style="527" customWidth="1"/>
    <col min="6929" max="6929" width="5.09765625" style="527" customWidth="1"/>
    <col min="6930" max="6930" width="2.19921875" style="527" customWidth="1"/>
    <col min="6931" max="6931" width="4.3984375" style="527" customWidth="1"/>
    <col min="6932" max="6932" width="12.19921875" style="527" customWidth="1"/>
    <col min="6933" max="6934" width="3.19921875" style="527" customWidth="1"/>
    <col min="6935" max="6935" width="7.8984375" style="527" customWidth="1"/>
    <col min="6936" max="6938" width="3.69921875" style="527" bestFit="1" customWidth="1"/>
    <col min="6939" max="6939" width="3.19921875" style="527" customWidth="1"/>
    <col min="6940" max="6940" width="3.59765625" style="527" customWidth="1"/>
    <col min="6941" max="6941" width="13.59765625" style="527" customWidth="1"/>
    <col min="6942" max="6942" width="2" style="527" customWidth="1"/>
    <col min="6943" max="7168" width="3.19921875" style="527"/>
    <col min="7169" max="7169" width="2.3984375" style="527" customWidth="1"/>
    <col min="7170" max="7170" width="4.19921875" style="527" customWidth="1"/>
    <col min="7171" max="7184" width="2.09765625" style="527" customWidth="1"/>
    <col min="7185" max="7185" width="5.09765625" style="527" customWidth="1"/>
    <col min="7186" max="7186" width="2.19921875" style="527" customWidth="1"/>
    <col min="7187" max="7187" width="4.3984375" style="527" customWidth="1"/>
    <col min="7188" max="7188" width="12.19921875" style="527" customWidth="1"/>
    <col min="7189" max="7190" width="3.19921875" style="527" customWidth="1"/>
    <col min="7191" max="7191" width="7.8984375" style="527" customWidth="1"/>
    <col min="7192" max="7194" width="3.69921875" style="527" bestFit="1" customWidth="1"/>
    <col min="7195" max="7195" width="3.19921875" style="527" customWidth="1"/>
    <col min="7196" max="7196" width="3.59765625" style="527" customWidth="1"/>
    <col min="7197" max="7197" width="13.59765625" style="527" customWidth="1"/>
    <col min="7198" max="7198" width="2" style="527" customWidth="1"/>
    <col min="7199" max="7424" width="3.19921875" style="527"/>
    <col min="7425" max="7425" width="2.3984375" style="527" customWidth="1"/>
    <col min="7426" max="7426" width="4.19921875" style="527" customWidth="1"/>
    <col min="7427" max="7440" width="2.09765625" style="527" customWidth="1"/>
    <col min="7441" max="7441" width="5.09765625" style="527" customWidth="1"/>
    <col min="7442" max="7442" width="2.19921875" style="527" customWidth="1"/>
    <col min="7443" max="7443" width="4.3984375" style="527" customWidth="1"/>
    <col min="7444" max="7444" width="12.19921875" style="527" customWidth="1"/>
    <col min="7445" max="7446" width="3.19921875" style="527" customWidth="1"/>
    <col min="7447" max="7447" width="7.8984375" style="527" customWidth="1"/>
    <col min="7448" max="7450" width="3.69921875" style="527" bestFit="1" customWidth="1"/>
    <col min="7451" max="7451" width="3.19921875" style="527" customWidth="1"/>
    <col min="7452" max="7452" width="3.59765625" style="527" customWidth="1"/>
    <col min="7453" max="7453" width="13.59765625" style="527" customWidth="1"/>
    <col min="7454" max="7454" width="2" style="527" customWidth="1"/>
    <col min="7455" max="7680" width="3.19921875" style="527"/>
    <col min="7681" max="7681" width="2.3984375" style="527" customWidth="1"/>
    <col min="7682" max="7682" width="4.19921875" style="527" customWidth="1"/>
    <col min="7683" max="7696" width="2.09765625" style="527" customWidth="1"/>
    <col min="7697" max="7697" width="5.09765625" style="527" customWidth="1"/>
    <col min="7698" max="7698" width="2.19921875" style="527" customWidth="1"/>
    <col min="7699" max="7699" width="4.3984375" style="527" customWidth="1"/>
    <col min="7700" max="7700" width="12.19921875" style="527" customWidth="1"/>
    <col min="7701" max="7702" width="3.19921875" style="527" customWidth="1"/>
    <col min="7703" max="7703" width="7.8984375" style="527" customWidth="1"/>
    <col min="7704" max="7706" width="3.69921875" style="527" bestFit="1" customWidth="1"/>
    <col min="7707" max="7707" width="3.19921875" style="527" customWidth="1"/>
    <col min="7708" max="7708" width="3.59765625" style="527" customWidth="1"/>
    <col min="7709" max="7709" width="13.59765625" style="527" customWidth="1"/>
    <col min="7710" max="7710" width="2" style="527" customWidth="1"/>
    <col min="7711" max="7936" width="3.19921875" style="527"/>
    <col min="7937" max="7937" width="2.3984375" style="527" customWidth="1"/>
    <col min="7938" max="7938" width="4.19921875" style="527" customWidth="1"/>
    <col min="7939" max="7952" width="2.09765625" style="527" customWidth="1"/>
    <col min="7953" max="7953" width="5.09765625" style="527" customWidth="1"/>
    <col min="7954" max="7954" width="2.19921875" style="527" customWidth="1"/>
    <col min="7955" max="7955" width="4.3984375" style="527" customWidth="1"/>
    <col min="7956" max="7956" width="12.19921875" style="527" customWidth="1"/>
    <col min="7957" max="7958" width="3.19921875" style="527" customWidth="1"/>
    <col min="7959" max="7959" width="7.8984375" style="527" customWidth="1"/>
    <col min="7960" max="7962" width="3.69921875" style="527" bestFit="1" customWidth="1"/>
    <col min="7963" max="7963" width="3.19921875" style="527" customWidth="1"/>
    <col min="7964" max="7964" width="3.59765625" style="527" customWidth="1"/>
    <col min="7965" max="7965" width="13.59765625" style="527" customWidth="1"/>
    <col min="7966" max="7966" width="2" style="527" customWidth="1"/>
    <col min="7967" max="8192" width="3.19921875" style="527"/>
    <col min="8193" max="8193" width="2.3984375" style="527" customWidth="1"/>
    <col min="8194" max="8194" width="4.19921875" style="527" customWidth="1"/>
    <col min="8195" max="8208" width="2.09765625" style="527" customWidth="1"/>
    <col min="8209" max="8209" width="5.09765625" style="527" customWidth="1"/>
    <col min="8210" max="8210" width="2.19921875" style="527" customWidth="1"/>
    <col min="8211" max="8211" width="4.3984375" style="527" customWidth="1"/>
    <col min="8212" max="8212" width="12.19921875" style="527" customWidth="1"/>
    <col min="8213" max="8214" width="3.19921875" style="527" customWidth="1"/>
    <col min="8215" max="8215" width="7.8984375" style="527" customWidth="1"/>
    <col min="8216" max="8218" width="3.69921875" style="527" bestFit="1" customWidth="1"/>
    <col min="8219" max="8219" width="3.19921875" style="527" customWidth="1"/>
    <col min="8220" max="8220" width="3.59765625" style="527" customWidth="1"/>
    <col min="8221" max="8221" width="13.59765625" style="527" customWidth="1"/>
    <col min="8222" max="8222" width="2" style="527" customWidth="1"/>
    <col min="8223" max="8448" width="3.19921875" style="527"/>
    <col min="8449" max="8449" width="2.3984375" style="527" customWidth="1"/>
    <col min="8450" max="8450" width="4.19921875" style="527" customWidth="1"/>
    <col min="8451" max="8464" width="2.09765625" style="527" customWidth="1"/>
    <col min="8465" max="8465" width="5.09765625" style="527" customWidth="1"/>
    <col min="8466" max="8466" width="2.19921875" style="527" customWidth="1"/>
    <col min="8467" max="8467" width="4.3984375" style="527" customWidth="1"/>
    <col min="8468" max="8468" width="12.19921875" style="527" customWidth="1"/>
    <col min="8469" max="8470" width="3.19921875" style="527" customWidth="1"/>
    <col min="8471" max="8471" width="7.8984375" style="527" customWidth="1"/>
    <col min="8472" max="8474" width="3.69921875" style="527" bestFit="1" customWidth="1"/>
    <col min="8475" max="8475" width="3.19921875" style="527" customWidth="1"/>
    <col min="8476" max="8476" width="3.59765625" style="527" customWidth="1"/>
    <col min="8477" max="8477" width="13.59765625" style="527" customWidth="1"/>
    <col min="8478" max="8478" width="2" style="527" customWidth="1"/>
    <col min="8479" max="8704" width="3.19921875" style="527"/>
    <col min="8705" max="8705" width="2.3984375" style="527" customWidth="1"/>
    <col min="8706" max="8706" width="4.19921875" style="527" customWidth="1"/>
    <col min="8707" max="8720" width="2.09765625" style="527" customWidth="1"/>
    <col min="8721" max="8721" width="5.09765625" style="527" customWidth="1"/>
    <col min="8722" max="8722" width="2.19921875" style="527" customWidth="1"/>
    <col min="8723" max="8723" width="4.3984375" style="527" customWidth="1"/>
    <col min="8724" max="8724" width="12.19921875" style="527" customWidth="1"/>
    <col min="8725" max="8726" width="3.19921875" style="527" customWidth="1"/>
    <col min="8727" max="8727" width="7.8984375" style="527" customWidth="1"/>
    <col min="8728" max="8730" width="3.69921875" style="527" bestFit="1" customWidth="1"/>
    <col min="8731" max="8731" width="3.19921875" style="527" customWidth="1"/>
    <col min="8732" max="8732" width="3.59765625" style="527" customWidth="1"/>
    <col min="8733" max="8733" width="13.59765625" style="527" customWidth="1"/>
    <col min="8734" max="8734" width="2" style="527" customWidth="1"/>
    <col min="8735" max="8960" width="3.19921875" style="527"/>
    <col min="8961" max="8961" width="2.3984375" style="527" customWidth="1"/>
    <col min="8962" max="8962" width="4.19921875" style="527" customWidth="1"/>
    <col min="8963" max="8976" width="2.09765625" style="527" customWidth="1"/>
    <col min="8977" max="8977" width="5.09765625" style="527" customWidth="1"/>
    <col min="8978" max="8978" width="2.19921875" style="527" customWidth="1"/>
    <col min="8979" max="8979" width="4.3984375" style="527" customWidth="1"/>
    <col min="8980" max="8980" width="12.19921875" style="527" customWidth="1"/>
    <col min="8981" max="8982" width="3.19921875" style="527" customWidth="1"/>
    <col min="8983" max="8983" width="7.8984375" style="527" customWidth="1"/>
    <col min="8984" max="8986" width="3.69921875" style="527" bestFit="1" customWidth="1"/>
    <col min="8987" max="8987" width="3.19921875" style="527" customWidth="1"/>
    <col min="8988" max="8988" width="3.59765625" style="527" customWidth="1"/>
    <col min="8989" max="8989" width="13.59765625" style="527" customWidth="1"/>
    <col min="8990" max="8990" width="2" style="527" customWidth="1"/>
    <col min="8991" max="9216" width="3.19921875" style="527"/>
    <col min="9217" max="9217" width="2.3984375" style="527" customWidth="1"/>
    <col min="9218" max="9218" width="4.19921875" style="527" customWidth="1"/>
    <col min="9219" max="9232" width="2.09765625" style="527" customWidth="1"/>
    <col min="9233" max="9233" width="5.09765625" style="527" customWidth="1"/>
    <col min="9234" max="9234" width="2.19921875" style="527" customWidth="1"/>
    <col min="9235" max="9235" width="4.3984375" style="527" customWidth="1"/>
    <col min="9236" max="9236" width="12.19921875" style="527" customWidth="1"/>
    <col min="9237" max="9238" width="3.19921875" style="527" customWidth="1"/>
    <col min="9239" max="9239" width="7.8984375" style="527" customWidth="1"/>
    <col min="9240" max="9242" width="3.69921875" style="527" bestFit="1" customWidth="1"/>
    <col min="9243" max="9243" width="3.19921875" style="527" customWidth="1"/>
    <col min="9244" max="9244" width="3.59765625" style="527" customWidth="1"/>
    <col min="9245" max="9245" width="13.59765625" style="527" customWidth="1"/>
    <col min="9246" max="9246" width="2" style="527" customWidth="1"/>
    <col min="9247" max="9472" width="3.19921875" style="527"/>
    <col min="9473" max="9473" width="2.3984375" style="527" customWidth="1"/>
    <col min="9474" max="9474" width="4.19921875" style="527" customWidth="1"/>
    <col min="9475" max="9488" width="2.09765625" style="527" customWidth="1"/>
    <col min="9489" max="9489" width="5.09765625" style="527" customWidth="1"/>
    <col min="9490" max="9490" width="2.19921875" style="527" customWidth="1"/>
    <col min="9491" max="9491" width="4.3984375" style="527" customWidth="1"/>
    <col min="9492" max="9492" width="12.19921875" style="527" customWidth="1"/>
    <col min="9493" max="9494" width="3.19921875" style="527" customWidth="1"/>
    <col min="9495" max="9495" width="7.8984375" style="527" customWidth="1"/>
    <col min="9496" max="9498" width="3.69921875" style="527" bestFit="1" customWidth="1"/>
    <col min="9499" max="9499" width="3.19921875" style="527" customWidth="1"/>
    <col min="9500" max="9500" width="3.59765625" style="527" customWidth="1"/>
    <col min="9501" max="9501" width="13.59765625" style="527" customWidth="1"/>
    <col min="9502" max="9502" width="2" style="527" customWidth="1"/>
    <col min="9503" max="9728" width="3.19921875" style="527"/>
    <col min="9729" max="9729" width="2.3984375" style="527" customWidth="1"/>
    <col min="9730" max="9730" width="4.19921875" style="527" customWidth="1"/>
    <col min="9731" max="9744" width="2.09765625" style="527" customWidth="1"/>
    <col min="9745" max="9745" width="5.09765625" style="527" customWidth="1"/>
    <col min="9746" max="9746" width="2.19921875" style="527" customWidth="1"/>
    <col min="9747" max="9747" width="4.3984375" style="527" customWidth="1"/>
    <col min="9748" max="9748" width="12.19921875" style="527" customWidth="1"/>
    <col min="9749" max="9750" width="3.19921875" style="527" customWidth="1"/>
    <col min="9751" max="9751" width="7.8984375" style="527" customWidth="1"/>
    <col min="9752" max="9754" width="3.69921875" style="527" bestFit="1" customWidth="1"/>
    <col min="9755" max="9755" width="3.19921875" style="527" customWidth="1"/>
    <col min="9756" max="9756" width="3.59765625" style="527" customWidth="1"/>
    <col min="9757" max="9757" width="13.59765625" style="527" customWidth="1"/>
    <col min="9758" max="9758" width="2" style="527" customWidth="1"/>
    <col min="9759" max="9984" width="3.19921875" style="527"/>
    <col min="9985" max="9985" width="2.3984375" style="527" customWidth="1"/>
    <col min="9986" max="9986" width="4.19921875" style="527" customWidth="1"/>
    <col min="9987" max="10000" width="2.09765625" style="527" customWidth="1"/>
    <col min="10001" max="10001" width="5.09765625" style="527" customWidth="1"/>
    <col min="10002" max="10002" width="2.19921875" style="527" customWidth="1"/>
    <col min="10003" max="10003" width="4.3984375" style="527" customWidth="1"/>
    <col min="10004" max="10004" width="12.19921875" style="527" customWidth="1"/>
    <col min="10005" max="10006" width="3.19921875" style="527" customWidth="1"/>
    <col min="10007" max="10007" width="7.8984375" style="527" customWidth="1"/>
    <col min="10008" max="10010" width="3.69921875" style="527" bestFit="1" customWidth="1"/>
    <col min="10011" max="10011" width="3.19921875" style="527" customWidth="1"/>
    <col min="10012" max="10012" width="3.59765625" style="527" customWidth="1"/>
    <col min="10013" max="10013" width="13.59765625" style="527" customWidth="1"/>
    <col min="10014" max="10014" width="2" style="527" customWidth="1"/>
    <col min="10015" max="10240" width="3.19921875" style="527"/>
    <col min="10241" max="10241" width="2.3984375" style="527" customWidth="1"/>
    <col min="10242" max="10242" width="4.19921875" style="527" customWidth="1"/>
    <col min="10243" max="10256" width="2.09765625" style="527" customWidth="1"/>
    <col min="10257" max="10257" width="5.09765625" style="527" customWidth="1"/>
    <col min="10258" max="10258" width="2.19921875" style="527" customWidth="1"/>
    <col min="10259" max="10259" width="4.3984375" style="527" customWidth="1"/>
    <col min="10260" max="10260" width="12.19921875" style="527" customWidth="1"/>
    <col min="10261" max="10262" width="3.19921875" style="527" customWidth="1"/>
    <col min="10263" max="10263" width="7.8984375" style="527" customWidth="1"/>
    <col min="10264" max="10266" width="3.69921875" style="527" bestFit="1" customWidth="1"/>
    <col min="10267" max="10267" width="3.19921875" style="527" customWidth="1"/>
    <col min="10268" max="10268" width="3.59765625" style="527" customWidth="1"/>
    <col min="10269" max="10269" width="13.59765625" style="527" customWidth="1"/>
    <col min="10270" max="10270" width="2" style="527" customWidth="1"/>
    <col min="10271" max="10496" width="3.19921875" style="527"/>
    <col min="10497" max="10497" width="2.3984375" style="527" customWidth="1"/>
    <col min="10498" max="10498" width="4.19921875" style="527" customWidth="1"/>
    <col min="10499" max="10512" width="2.09765625" style="527" customWidth="1"/>
    <col min="10513" max="10513" width="5.09765625" style="527" customWidth="1"/>
    <col min="10514" max="10514" width="2.19921875" style="527" customWidth="1"/>
    <col min="10515" max="10515" width="4.3984375" style="527" customWidth="1"/>
    <col min="10516" max="10516" width="12.19921875" style="527" customWidth="1"/>
    <col min="10517" max="10518" width="3.19921875" style="527" customWidth="1"/>
    <col min="10519" max="10519" width="7.8984375" style="527" customWidth="1"/>
    <col min="10520" max="10522" width="3.69921875" style="527" bestFit="1" customWidth="1"/>
    <col min="10523" max="10523" width="3.19921875" style="527" customWidth="1"/>
    <col min="10524" max="10524" width="3.59765625" style="527" customWidth="1"/>
    <col min="10525" max="10525" width="13.59765625" style="527" customWidth="1"/>
    <col min="10526" max="10526" width="2" style="527" customWidth="1"/>
    <col min="10527" max="10752" width="3.19921875" style="527"/>
    <col min="10753" max="10753" width="2.3984375" style="527" customWidth="1"/>
    <col min="10754" max="10754" width="4.19921875" style="527" customWidth="1"/>
    <col min="10755" max="10768" width="2.09765625" style="527" customWidth="1"/>
    <col min="10769" max="10769" width="5.09765625" style="527" customWidth="1"/>
    <col min="10770" max="10770" width="2.19921875" style="527" customWidth="1"/>
    <col min="10771" max="10771" width="4.3984375" style="527" customWidth="1"/>
    <col min="10772" max="10772" width="12.19921875" style="527" customWidth="1"/>
    <col min="10773" max="10774" width="3.19921875" style="527" customWidth="1"/>
    <col min="10775" max="10775" width="7.8984375" style="527" customWidth="1"/>
    <col min="10776" max="10778" width="3.69921875" style="527" bestFit="1" customWidth="1"/>
    <col min="10779" max="10779" width="3.19921875" style="527" customWidth="1"/>
    <col min="10780" max="10780" width="3.59765625" style="527" customWidth="1"/>
    <col min="10781" max="10781" width="13.59765625" style="527" customWidth="1"/>
    <col min="10782" max="10782" width="2" style="527" customWidth="1"/>
    <col min="10783" max="11008" width="3.19921875" style="527"/>
    <col min="11009" max="11009" width="2.3984375" style="527" customWidth="1"/>
    <col min="11010" max="11010" width="4.19921875" style="527" customWidth="1"/>
    <col min="11011" max="11024" width="2.09765625" style="527" customWidth="1"/>
    <col min="11025" max="11025" width="5.09765625" style="527" customWidth="1"/>
    <col min="11026" max="11026" width="2.19921875" style="527" customWidth="1"/>
    <col min="11027" max="11027" width="4.3984375" style="527" customWidth="1"/>
    <col min="11028" max="11028" width="12.19921875" style="527" customWidth="1"/>
    <col min="11029" max="11030" width="3.19921875" style="527" customWidth="1"/>
    <col min="11031" max="11031" width="7.8984375" style="527" customWidth="1"/>
    <col min="11032" max="11034" width="3.69921875" style="527" bestFit="1" customWidth="1"/>
    <col min="11035" max="11035" width="3.19921875" style="527" customWidth="1"/>
    <col min="11036" max="11036" width="3.59765625" style="527" customWidth="1"/>
    <col min="11037" max="11037" width="13.59765625" style="527" customWidth="1"/>
    <col min="11038" max="11038" width="2" style="527" customWidth="1"/>
    <col min="11039" max="11264" width="3.19921875" style="527"/>
    <col min="11265" max="11265" width="2.3984375" style="527" customWidth="1"/>
    <col min="11266" max="11266" width="4.19921875" style="527" customWidth="1"/>
    <col min="11267" max="11280" width="2.09765625" style="527" customWidth="1"/>
    <col min="11281" max="11281" width="5.09765625" style="527" customWidth="1"/>
    <col min="11282" max="11282" width="2.19921875" style="527" customWidth="1"/>
    <col min="11283" max="11283" width="4.3984375" style="527" customWidth="1"/>
    <col min="11284" max="11284" width="12.19921875" style="527" customWidth="1"/>
    <col min="11285" max="11286" width="3.19921875" style="527" customWidth="1"/>
    <col min="11287" max="11287" width="7.8984375" style="527" customWidth="1"/>
    <col min="11288" max="11290" width="3.69921875" style="527" bestFit="1" customWidth="1"/>
    <col min="11291" max="11291" width="3.19921875" style="527" customWidth="1"/>
    <col min="11292" max="11292" width="3.59765625" style="527" customWidth="1"/>
    <col min="11293" max="11293" width="13.59765625" style="527" customWidth="1"/>
    <col min="11294" max="11294" width="2" style="527" customWidth="1"/>
    <col min="11295" max="11520" width="3.19921875" style="527"/>
    <col min="11521" max="11521" width="2.3984375" style="527" customWidth="1"/>
    <col min="11522" max="11522" width="4.19921875" style="527" customWidth="1"/>
    <col min="11523" max="11536" width="2.09765625" style="527" customWidth="1"/>
    <col min="11537" max="11537" width="5.09765625" style="527" customWidth="1"/>
    <col min="11538" max="11538" width="2.19921875" style="527" customWidth="1"/>
    <col min="11539" max="11539" width="4.3984375" style="527" customWidth="1"/>
    <col min="11540" max="11540" width="12.19921875" style="527" customWidth="1"/>
    <col min="11541" max="11542" width="3.19921875" style="527" customWidth="1"/>
    <col min="11543" max="11543" width="7.8984375" style="527" customWidth="1"/>
    <col min="11544" max="11546" width="3.69921875" style="527" bestFit="1" customWidth="1"/>
    <col min="11547" max="11547" width="3.19921875" style="527" customWidth="1"/>
    <col min="11548" max="11548" width="3.59765625" style="527" customWidth="1"/>
    <col min="11549" max="11549" width="13.59765625" style="527" customWidth="1"/>
    <col min="11550" max="11550" width="2" style="527" customWidth="1"/>
    <col min="11551" max="11776" width="3.19921875" style="527"/>
    <col min="11777" max="11777" width="2.3984375" style="527" customWidth="1"/>
    <col min="11778" max="11778" width="4.19921875" style="527" customWidth="1"/>
    <col min="11779" max="11792" width="2.09765625" style="527" customWidth="1"/>
    <col min="11793" max="11793" width="5.09765625" style="527" customWidth="1"/>
    <col min="11794" max="11794" width="2.19921875" style="527" customWidth="1"/>
    <col min="11795" max="11795" width="4.3984375" style="527" customWidth="1"/>
    <col min="11796" max="11796" width="12.19921875" style="527" customWidth="1"/>
    <col min="11797" max="11798" width="3.19921875" style="527" customWidth="1"/>
    <col min="11799" max="11799" width="7.8984375" style="527" customWidth="1"/>
    <col min="11800" max="11802" width="3.69921875" style="527" bestFit="1" customWidth="1"/>
    <col min="11803" max="11803" width="3.19921875" style="527" customWidth="1"/>
    <col min="11804" max="11804" width="3.59765625" style="527" customWidth="1"/>
    <col min="11805" max="11805" width="13.59765625" style="527" customWidth="1"/>
    <col min="11806" max="11806" width="2" style="527" customWidth="1"/>
    <col min="11807" max="12032" width="3.19921875" style="527"/>
    <col min="12033" max="12033" width="2.3984375" style="527" customWidth="1"/>
    <col min="12034" max="12034" width="4.19921875" style="527" customWidth="1"/>
    <col min="12035" max="12048" width="2.09765625" style="527" customWidth="1"/>
    <col min="12049" max="12049" width="5.09765625" style="527" customWidth="1"/>
    <col min="12050" max="12050" width="2.19921875" style="527" customWidth="1"/>
    <col min="12051" max="12051" width="4.3984375" style="527" customWidth="1"/>
    <col min="12052" max="12052" width="12.19921875" style="527" customWidth="1"/>
    <col min="12053" max="12054" width="3.19921875" style="527" customWidth="1"/>
    <col min="12055" max="12055" width="7.8984375" style="527" customWidth="1"/>
    <col min="12056" max="12058" width="3.69921875" style="527" bestFit="1" customWidth="1"/>
    <col min="12059" max="12059" width="3.19921875" style="527" customWidth="1"/>
    <col min="12060" max="12060" width="3.59765625" style="527" customWidth="1"/>
    <col min="12061" max="12061" width="13.59765625" style="527" customWidth="1"/>
    <col min="12062" max="12062" width="2" style="527" customWidth="1"/>
    <col min="12063" max="12288" width="3.19921875" style="527"/>
    <col min="12289" max="12289" width="2.3984375" style="527" customWidth="1"/>
    <col min="12290" max="12290" width="4.19921875" style="527" customWidth="1"/>
    <col min="12291" max="12304" width="2.09765625" style="527" customWidth="1"/>
    <col min="12305" max="12305" width="5.09765625" style="527" customWidth="1"/>
    <col min="12306" max="12306" width="2.19921875" style="527" customWidth="1"/>
    <col min="12307" max="12307" width="4.3984375" style="527" customWidth="1"/>
    <col min="12308" max="12308" width="12.19921875" style="527" customWidth="1"/>
    <col min="12309" max="12310" width="3.19921875" style="527" customWidth="1"/>
    <col min="12311" max="12311" width="7.8984375" style="527" customWidth="1"/>
    <col min="12312" max="12314" width="3.69921875" style="527" bestFit="1" customWidth="1"/>
    <col min="12315" max="12315" width="3.19921875" style="527" customWidth="1"/>
    <col min="12316" max="12316" width="3.59765625" style="527" customWidth="1"/>
    <col min="12317" max="12317" width="13.59765625" style="527" customWidth="1"/>
    <col min="12318" max="12318" width="2" style="527" customWidth="1"/>
    <col min="12319" max="12544" width="3.19921875" style="527"/>
    <col min="12545" max="12545" width="2.3984375" style="527" customWidth="1"/>
    <col min="12546" max="12546" width="4.19921875" style="527" customWidth="1"/>
    <col min="12547" max="12560" width="2.09765625" style="527" customWidth="1"/>
    <col min="12561" max="12561" width="5.09765625" style="527" customWidth="1"/>
    <col min="12562" max="12562" width="2.19921875" style="527" customWidth="1"/>
    <col min="12563" max="12563" width="4.3984375" style="527" customWidth="1"/>
    <col min="12564" max="12564" width="12.19921875" style="527" customWidth="1"/>
    <col min="12565" max="12566" width="3.19921875" style="527" customWidth="1"/>
    <col min="12567" max="12567" width="7.8984375" style="527" customWidth="1"/>
    <col min="12568" max="12570" width="3.69921875" style="527" bestFit="1" customWidth="1"/>
    <col min="12571" max="12571" width="3.19921875" style="527" customWidth="1"/>
    <col min="12572" max="12572" width="3.59765625" style="527" customWidth="1"/>
    <col min="12573" max="12573" width="13.59765625" style="527" customWidth="1"/>
    <col min="12574" max="12574" width="2" style="527" customWidth="1"/>
    <col min="12575" max="12800" width="3.19921875" style="527"/>
    <col min="12801" max="12801" width="2.3984375" style="527" customWidth="1"/>
    <col min="12802" max="12802" width="4.19921875" style="527" customWidth="1"/>
    <col min="12803" max="12816" width="2.09765625" style="527" customWidth="1"/>
    <col min="12817" max="12817" width="5.09765625" style="527" customWidth="1"/>
    <col min="12818" max="12818" width="2.19921875" style="527" customWidth="1"/>
    <col min="12819" max="12819" width="4.3984375" style="527" customWidth="1"/>
    <col min="12820" max="12820" width="12.19921875" style="527" customWidth="1"/>
    <col min="12821" max="12822" width="3.19921875" style="527" customWidth="1"/>
    <col min="12823" max="12823" width="7.8984375" style="527" customWidth="1"/>
    <col min="12824" max="12826" width="3.69921875" style="527" bestFit="1" customWidth="1"/>
    <col min="12827" max="12827" width="3.19921875" style="527" customWidth="1"/>
    <col min="12828" max="12828" width="3.59765625" style="527" customWidth="1"/>
    <col min="12829" max="12829" width="13.59765625" style="527" customWidth="1"/>
    <col min="12830" max="12830" width="2" style="527" customWidth="1"/>
    <col min="12831" max="13056" width="3.19921875" style="527"/>
    <col min="13057" max="13057" width="2.3984375" style="527" customWidth="1"/>
    <col min="13058" max="13058" width="4.19921875" style="527" customWidth="1"/>
    <col min="13059" max="13072" width="2.09765625" style="527" customWidth="1"/>
    <col min="13073" max="13073" width="5.09765625" style="527" customWidth="1"/>
    <col min="13074" max="13074" width="2.19921875" style="527" customWidth="1"/>
    <col min="13075" max="13075" width="4.3984375" style="527" customWidth="1"/>
    <col min="13076" max="13076" width="12.19921875" style="527" customWidth="1"/>
    <col min="13077" max="13078" width="3.19921875" style="527" customWidth="1"/>
    <col min="13079" max="13079" width="7.8984375" style="527" customWidth="1"/>
    <col min="13080" max="13082" width="3.69921875" style="527" bestFit="1" customWidth="1"/>
    <col min="13083" max="13083" width="3.19921875" style="527" customWidth="1"/>
    <col min="13084" max="13084" width="3.59765625" style="527" customWidth="1"/>
    <col min="13085" max="13085" width="13.59765625" style="527" customWidth="1"/>
    <col min="13086" max="13086" width="2" style="527" customWidth="1"/>
    <col min="13087" max="13312" width="3.19921875" style="527"/>
    <col min="13313" max="13313" width="2.3984375" style="527" customWidth="1"/>
    <col min="13314" max="13314" width="4.19921875" style="527" customWidth="1"/>
    <col min="13315" max="13328" width="2.09765625" style="527" customWidth="1"/>
    <col min="13329" max="13329" width="5.09765625" style="527" customWidth="1"/>
    <col min="13330" max="13330" width="2.19921875" style="527" customWidth="1"/>
    <col min="13331" max="13331" width="4.3984375" style="527" customWidth="1"/>
    <col min="13332" max="13332" width="12.19921875" style="527" customWidth="1"/>
    <col min="13333" max="13334" width="3.19921875" style="527" customWidth="1"/>
    <col min="13335" max="13335" width="7.8984375" style="527" customWidth="1"/>
    <col min="13336" max="13338" width="3.69921875" style="527" bestFit="1" customWidth="1"/>
    <col min="13339" max="13339" width="3.19921875" style="527" customWidth="1"/>
    <col min="13340" max="13340" width="3.59765625" style="527" customWidth="1"/>
    <col min="13341" max="13341" width="13.59765625" style="527" customWidth="1"/>
    <col min="13342" max="13342" width="2" style="527" customWidth="1"/>
    <col min="13343" max="13568" width="3.19921875" style="527"/>
    <col min="13569" max="13569" width="2.3984375" style="527" customWidth="1"/>
    <col min="13570" max="13570" width="4.19921875" style="527" customWidth="1"/>
    <col min="13571" max="13584" width="2.09765625" style="527" customWidth="1"/>
    <col min="13585" max="13585" width="5.09765625" style="527" customWidth="1"/>
    <col min="13586" max="13586" width="2.19921875" style="527" customWidth="1"/>
    <col min="13587" max="13587" width="4.3984375" style="527" customWidth="1"/>
    <col min="13588" max="13588" width="12.19921875" style="527" customWidth="1"/>
    <col min="13589" max="13590" width="3.19921875" style="527" customWidth="1"/>
    <col min="13591" max="13591" width="7.8984375" style="527" customWidth="1"/>
    <col min="13592" max="13594" width="3.69921875" style="527" bestFit="1" customWidth="1"/>
    <col min="13595" max="13595" width="3.19921875" style="527" customWidth="1"/>
    <col min="13596" max="13596" width="3.59765625" style="527" customWidth="1"/>
    <col min="13597" max="13597" width="13.59765625" style="527" customWidth="1"/>
    <col min="13598" max="13598" width="2" style="527" customWidth="1"/>
    <col min="13599" max="13824" width="3.19921875" style="527"/>
    <col min="13825" max="13825" width="2.3984375" style="527" customWidth="1"/>
    <col min="13826" max="13826" width="4.19921875" style="527" customWidth="1"/>
    <col min="13827" max="13840" width="2.09765625" style="527" customWidth="1"/>
    <col min="13841" max="13841" width="5.09765625" style="527" customWidth="1"/>
    <col min="13842" max="13842" width="2.19921875" style="527" customWidth="1"/>
    <col min="13843" max="13843" width="4.3984375" style="527" customWidth="1"/>
    <col min="13844" max="13844" width="12.19921875" style="527" customWidth="1"/>
    <col min="13845" max="13846" width="3.19921875" style="527" customWidth="1"/>
    <col min="13847" max="13847" width="7.8984375" style="527" customWidth="1"/>
    <col min="13848" max="13850" width="3.69921875" style="527" bestFit="1" customWidth="1"/>
    <col min="13851" max="13851" width="3.19921875" style="527" customWidth="1"/>
    <col min="13852" max="13852" width="3.59765625" style="527" customWidth="1"/>
    <col min="13853" max="13853" width="13.59765625" style="527" customWidth="1"/>
    <col min="13854" max="13854" width="2" style="527" customWidth="1"/>
    <col min="13855" max="14080" width="3.19921875" style="527"/>
    <col min="14081" max="14081" width="2.3984375" style="527" customWidth="1"/>
    <col min="14082" max="14082" width="4.19921875" style="527" customWidth="1"/>
    <col min="14083" max="14096" width="2.09765625" style="527" customWidth="1"/>
    <col min="14097" max="14097" width="5.09765625" style="527" customWidth="1"/>
    <col min="14098" max="14098" width="2.19921875" style="527" customWidth="1"/>
    <col min="14099" max="14099" width="4.3984375" style="527" customWidth="1"/>
    <col min="14100" max="14100" width="12.19921875" style="527" customWidth="1"/>
    <col min="14101" max="14102" width="3.19921875" style="527" customWidth="1"/>
    <col min="14103" max="14103" width="7.8984375" style="527" customWidth="1"/>
    <col min="14104" max="14106" width="3.69921875" style="527" bestFit="1" customWidth="1"/>
    <col min="14107" max="14107" width="3.19921875" style="527" customWidth="1"/>
    <col min="14108" max="14108" width="3.59765625" style="527" customWidth="1"/>
    <col min="14109" max="14109" width="13.59765625" style="527" customWidth="1"/>
    <col min="14110" max="14110" width="2" style="527" customWidth="1"/>
    <col min="14111" max="14336" width="3.19921875" style="527"/>
    <col min="14337" max="14337" width="2.3984375" style="527" customWidth="1"/>
    <col min="14338" max="14338" width="4.19921875" style="527" customWidth="1"/>
    <col min="14339" max="14352" width="2.09765625" style="527" customWidth="1"/>
    <col min="14353" max="14353" width="5.09765625" style="527" customWidth="1"/>
    <col min="14354" max="14354" width="2.19921875" style="527" customWidth="1"/>
    <col min="14355" max="14355" width="4.3984375" style="527" customWidth="1"/>
    <col min="14356" max="14356" width="12.19921875" style="527" customWidth="1"/>
    <col min="14357" max="14358" width="3.19921875" style="527" customWidth="1"/>
    <col min="14359" max="14359" width="7.8984375" style="527" customWidth="1"/>
    <col min="14360" max="14362" width="3.69921875" style="527" bestFit="1" customWidth="1"/>
    <col min="14363" max="14363" width="3.19921875" style="527" customWidth="1"/>
    <col min="14364" max="14364" width="3.59765625" style="527" customWidth="1"/>
    <col min="14365" max="14365" width="13.59765625" style="527" customWidth="1"/>
    <col min="14366" max="14366" width="2" style="527" customWidth="1"/>
    <col min="14367" max="14592" width="3.19921875" style="527"/>
    <col min="14593" max="14593" width="2.3984375" style="527" customWidth="1"/>
    <col min="14594" max="14594" width="4.19921875" style="527" customWidth="1"/>
    <col min="14595" max="14608" width="2.09765625" style="527" customWidth="1"/>
    <col min="14609" max="14609" width="5.09765625" style="527" customWidth="1"/>
    <col min="14610" max="14610" width="2.19921875" style="527" customWidth="1"/>
    <col min="14611" max="14611" width="4.3984375" style="527" customWidth="1"/>
    <col min="14612" max="14612" width="12.19921875" style="527" customWidth="1"/>
    <col min="14613" max="14614" width="3.19921875" style="527" customWidth="1"/>
    <col min="14615" max="14615" width="7.8984375" style="527" customWidth="1"/>
    <col min="14616" max="14618" width="3.69921875" style="527" bestFit="1" customWidth="1"/>
    <col min="14619" max="14619" width="3.19921875" style="527" customWidth="1"/>
    <col min="14620" max="14620" width="3.59765625" style="527" customWidth="1"/>
    <col min="14621" max="14621" width="13.59765625" style="527" customWidth="1"/>
    <col min="14622" max="14622" width="2" style="527" customWidth="1"/>
    <col min="14623" max="14848" width="3.19921875" style="527"/>
    <col min="14849" max="14849" width="2.3984375" style="527" customWidth="1"/>
    <col min="14850" max="14850" width="4.19921875" style="527" customWidth="1"/>
    <col min="14851" max="14864" width="2.09765625" style="527" customWidth="1"/>
    <col min="14865" max="14865" width="5.09765625" style="527" customWidth="1"/>
    <col min="14866" max="14866" width="2.19921875" style="527" customWidth="1"/>
    <col min="14867" max="14867" width="4.3984375" style="527" customWidth="1"/>
    <col min="14868" max="14868" width="12.19921875" style="527" customWidth="1"/>
    <col min="14869" max="14870" width="3.19921875" style="527" customWidth="1"/>
    <col min="14871" max="14871" width="7.8984375" style="527" customWidth="1"/>
    <col min="14872" max="14874" width="3.69921875" style="527" bestFit="1" customWidth="1"/>
    <col min="14875" max="14875" width="3.19921875" style="527" customWidth="1"/>
    <col min="14876" max="14876" width="3.59765625" style="527" customWidth="1"/>
    <col min="14877" max="14877" width="13.59765625" style="527" customWidth="1"/>
    <col min="14878" max="14878" width="2" style="527" customWidth="1"/>
    <col min="14879" max="15104" width="3.19921875" style="527"/>
    <col min="15105" max="15105" width="2.3984375" style="527" customWidth="1"/>
    <col min="15106" max="15106" width="4.19921875" style="527" customWidth="1"/>
    <col min="15107" max="15120" width="2.09765625" style="527" customWidth="1"/>
    <col min="15121" max="15121" width="5.09765625" style="527" customWidth="1"/>
    <col min="15122" max="15122" width="2.19921875" style="527" customWidth="1"/>
    <col min="15123" max="15123" width="4.3984375" style="527" customWidth="1"/>
    <col min="15124" max="15124" width="12.19921875" style="527" customWidth="1"/>
    <col min="15125" max="15126" width="3.19921875" style="527" customWidth="1"/>
    <col min="15127" max="15127" width="7.8984375" style="527" customWidth="1"/>
    <col min="15128" max="15130" width="3.69921875" style="527" bestFit="1" customWidth="1"/>
    <col min="15131" max="15131" width="3.19921875" style="527" customWidth="1"/>
    <col min="15132" max="15132" width="3.59765625" style="527" customWidth="1"/>
    <col min="15133" max="15133" width="13.59765625" style="527" customWidth="1"/>
    <col min="15134" max="15134" width="2" style="527" customWidth="1"/>
    <col min="15135" max="15360" width="3.19921875" style="527"/>
    <col min="15361" max="15361" width="2.3984375" style="527" customWidth="1"/>
    <col min="15362" max="15362" width="4.19921875" style="527" customWidth="1"/>
    <col min="15363" max="15376" width="2.09765625" style="527" customWidth="1"/>
    <col min="15377" max="15377" width="5.09765625" style="527" customWidth="1"/>
    <col min="15378" max="15378" width="2.19921875" style="527" customWidth="1"/>
    <col min="15379" max="15379" width="4.3984375" style="527" customWidth="1"/>
    <col min="15380" max="15380" width="12.19921875" style="527" customWidth="1"/>
    <col min="15381" max="15382" width="3.19921875" style="527" customWidth="1"/>
    <col min="15383" max="15383" width="7.8984375" style="527" customWidth="1"/>
    <col min="15384" max="15386" width="3.69921875" style="527" bestFit="1" customWidth="1"/>
    <col min="15387" max="15387" width="3.19921875" style="527" customWidth="1"/>
    <col min="15388" max="15388" width="3.59765625" style="527" customWidth="1"/>
    <col min="15389" max="15389" width="13.59765625" style="527" customWidth="1"/>
    <col min="15390" max="15390" width="2" style="527" customWidth="1"/>
    <col min="15391" max="15616" width="3.19921875" style="527"/>
    <col min="15617" max="15617" width="2.3984375" style="527" customWidth="1"/>
    <col min="15618" max="15618" width="4.19921875" style="527" customWidth="1"/>
    <col min="15619" max="15632" width="2.09765625" style="527" customWidth="1"/>
    <col min="15633" max="15633" width="5.09765625" style="527" customWidth="1"/>
    <col min="15634" max="15634" width="2.19921875" style="527" customWidth="1"/>
    <col min="15635" max="15635" width="4.3984375" style="527" customWidth="1"/>
    <col min="15636" max="15636" width="12.19921875" style="527" customWidth="1"/>
    <col min="15637" max="15638" width="3.19921875" style="527" customWidth="1"/>
    <col min="15639" max="15639" width="7.8984375" style="527" customWidth="1"/>
    <col min="15640" max="15642" width="3.69921875" style="527" bestFit="1" customWidth="1"/>
    <col min="15643" max="15643" width="3.19921875" style="527" customWidth="1"/>
    <col min="15644" max="15644" width="3.59765625" style="527" customWidth="1"/>
    <col min="15645" max="15645" width="13.59765625" style="527" customWidth="1"/>
    <col min="15646" max="15646" width="2" style="527" customWidth="1"/>
    <col min="15647" max="15872" width="3.19921875" style="527"/>
    <col min="15873" max="15873" width="2.3984375" style="527" customWidth="1"/>
    <col min="15874" max="15874" width="4.19921875" style="527" customWidth="1"/>
    <col min="15875" max="15888" width="2.09765625" style="527" customWidth="1"/>
    <col min="15889" max="15889" width="5.09765625" style="527" customWidth="1"/>
    <col min="15890" max="15890" width="2.19921875" style="527" customWidth="1"/>
    <col min="15891" max="15891" width="4.3984375" style="527" customWidth="1"/>
    <col min="15892" max="15892" width="12.19921875" style="527" customWidth="1"/>
    <col min="15893" max="15894" width="3.19921875" style="527" customWidth="1"/>
    <col min="15895" max="15895" width="7.8984375" style="527" customWidth="1"/>
    <col min="15896" max="15898" width="3.69921875" style="527" bestFit="1" customWidth="1"/>
    <col min="15899" max="15899" width="3.19921875" style="527" customWidth="1"/>
    <col min="15900" max="15900" width="3.59765625" style="527" customWidth="1"/>
    <col min="15901" max="15901" width="13.59765625" style="527" customWidth="1"/>
    <col min="15902" max="15902" width="2" style="527" customWidth="1"/>
    <col min="15903" max="16128" width="3.19921875" style="527"/>
    <col min="16129" max="16129" width="2.3984375" style="527" customWidth="1"/>
    <col min="16130" max="16130" width="4.19921875" style="527" customWidth="1"/>
    <col min="16131" max="16144" width="2.09765625" style="527" customWidth="1"/>
    <col min="16145" max="16145" width="5.09765625" style="527" customWidth="1"/>
    <col min="16146" max="16146" width="2.19921875" style="527" customWidth="1"/>
    <col min="16147" max="16147" width="4.3984375" style="527" customWidth="1"/>
    <col min="16148" max="16148" width="12.19921875" style="527" customWidth="1"/>
    <col min="16149" max="16150" width="3.19921875" style="527" customWidth="1"/>
    <col min="16151" max="16151" width="7.8984375" style="527" customWidth="1"/>
    <col min="16152" max="16154" width="3.69921875" style="527" bestFit="1" customWidth="1"/>
    <col min="16155" max="16155" width="3.19921875" style="527" customWidth="1"/>
    <col min="16156" max="16156" width="3.59765625" style="527" customWidth="1"/>
    <col min="16157" max="16157" width="13.59765625" style="527" customWidth="1"/>
    <col min="16158" max="16158" width="2" style="527" customWidth="1"/>
    <col min="16159" max="16384" width="3.19921875" style="527"/>
  </cols>
  <sheetData>
    <row r="1" spans="1:29" ht="14.4">
      <c r="B1" s="400" t="s">
        <v>663</v>
      </c>
      <c r="AC1" s="400" t="s">
        <v>664</v>
      </c>
    </row>
    <row r="2" spans="1:29" ht="19.2">
      <c r="AC2" s="599"/>
    </row>
    <row r="4" spans="1:29" ht="24.75" customHeight="1">
      <c r="A4" s="2101" t="s">
        <v>665</v>
      </c>
      <c r="B4" s="2101"/>
      <c r="C4" s="2101"/>
      <c r="D4" s="2101"/>
      <c r="E4" s="2101"/>
      <c r="F4" s="2101"/>
      <c r="G4" s="2101"/>
      <c r="H4" s="2101"/>
      <c r="I4" s="2101"/>
      <c r="J4" s="2101"/>
      <c r="K4" s="2101"/>
      <c r="L4" s="2101"/>
      <c r="M4" s="2101"/>
      <c r="N4" s="2101"/>
      <c r="O4" s="2101"/>
      <c r="P4" s="2101"/>
      <c r="Q4" s="2101"/>
      <c r="R4" s="2101"/>
      <c r="S4" s="2101"/>
      <c r="T4" s="2101"/>
      <c r="U4" s="2101"/>
      <c r="V4" s="2101"/>
      <c r="W4" s="2101"/>
      <c r="X4" s="2101"/>
      <c r="Y4" s="2101"/>
      <c r="Z4" s="2101"/>
      <c r="AA4" s="2101"/>
      <c r="AB4" s="2101"/>
      <c r="AC4" s="2101"/>
    </row>
    <row r="5" spans="1:29" ht="23.25" customHeight="1">
      <c r="A5" s="2101" t="s">
        <v>666</v>
      </c>
      <c r="B5" s="2101"/>
      <c r="C5" s="2101"/>
      <c r="D5" s="2101"/>
      <c r="E5" s="2101"/>
      <c r="F5" s="2101"/>
      <c r="G5" s="2101"/>
      <c r="H5" s="2101"/>
      <c r="I5" s="2101"/>
      <c r="J5" s="2101"/>
      <c r="K5" s="2101"/>
      <c r="L5" s="2101"/>
      <c r="M5" s="2101"/>
      <c r="N5" s="2101"/>
      <c r="O5" s="2101"/>
      <c r="P5" s="2101"/>
      <c r="Q5" s="2101"/>
      <c r="R5" s="2101"/>
      <c r="S5" s="2101"/>
      <c r="T5" s="2101"/>
      <c r="U5" s="2101"/>
      <c r="V5" s="2101"/>
      <c r="W5" s="2101"/>
      <c r="X5" s="2101"/>
      <c r="Y5" s="2101"/>
      <c r="Z5" s="2101"/>
      <c r="AA5" s="2101"/>
      <c r="AB5" s="2101"/>
      <c r="AC5" s="2101"/>
    </row>
    <row r="6" spans="1:29" ht="23.25" customHeight="1">
      <c r="A6" s="600"/>
      <c r="B6" s="600"/>
      <c r="C6" s="600"/>
      <c r="D6" s="600"/>
      <c r="E6" s="600"/>
      <c r="F6" s="600"/>
      <c r="G6" s="600"/>
      <c r="H6" s="600"/>
      <c r="I6" s="600"/>
      <c r="J6" s="600"/>
      <c r="K6" s="600"/>
      <c r="L6" s="600"/>
      <c r="M6" s="600"/>
      <c r="N6" s="600"/>
      <c r="O6" s="600"/>
      <c r="P6" s="600"/>
      <c r="Q6" s="600"/>
      <c r="R6" s="600"/>
      <c r="S6" s="600"/>
      <c r="T6" s="600"/>
      <c r="U6" s="600"/>
      <c r="V6" s="600"/>
      <c r="W6" s="600"/>
      <c r="X6" s="600"/>
      <c r="Y6" s="600"/>
      <c r="Z6" s="600"/>
      <c r="AA6" s="600"/>
      <c r="AB6" s="600"/>
      <c r="AC6" s="600"/>
    </row>
    <row r="7" spans="1:29" ht="23.25" customHeight="1">
      <c r="A7" s="600"/>
      <c r="B7" s="600"/>
      <c r="C7" s="600"/>
      <c r="D7" s="600"/>
      <c r="E7" s="600"/>
      <c r="F7" s="600"/>
      <c r="G7" s="600"/>
      <c r="H7" s="600"/>
      <c r="I7" s="600"/>
      <c r="J7" s="600"/>
      <c r="K7" s="600"/>
      <c r="L7" s="600"/>
      <c r="M7" s="600"/>
      <c r="N7" s="600"/>
      <c r="O7" s="600"/>
      <c r="P7" s="600"/>
      <c r="Q7" s="600"/>
      <c r="R7" s="600"/>
      <c r="S7" s="600"/>
      <c r="T7" s="600"/>
      <c r="U7" s="600"/>
      <c r="V7" s="600"/>
      <c r="W7" s="600"/>
      <c r="X7" s="600"/>
      <c r="Y7" s="600"/>
      <c r="Z7" s="600"/>
      <c r="AA7" s="600"/>
      <c r="AB7" s="600"/>
      <c r="AC7" s="600"/>
    </row>
    <row r="8" spans="1:29" ht="23.25" customHeight="1" thickBot="1">
      <c r="A8" s="600"/>
      <c r="B8" s="600"/>
      <c r="C8" s="600"/>
      <c r="D8" s="600"/>
      <c r="E8" s="600"/>
      <c r="F8" s="600"/>
      <c r="G8" s="600"/>
      <c r="H8" s="600"/>
      <c r="I8" s="600"/>
      <c r="J8" s="600"/>
      <c r="K8" s="600"/>
      <c r="L8" s="600"/>
      <c r="M8" s="600"/>
      <c r="N8" s="600"/>
      <c r="O8" s="600"/>
      <c r="P8" s="600"/>
      <c r="Q8" s="600"/>
      <c r="R8" s="600"/>
      <c r="S8" s="600"/>
      <c r="T8" s="600"/>
      <c r="U8" s="600"/>
      <c r="V8" s="600"/>
      <c r="W8" s="600"/>
      <c r="X8" s="600"/>
      <c r="Y8" s="600"/>
      <c r="Z8" s="600"/>
      <c r="AA8" s="600"/>
      <c r="AB8" s="600"/>
      <c r="AC8" s="600"/>
    </row>
    <row r="9" spans="1:29" ht="32.25" customHeight="1" thickBot="1">
      <c r="A9" s="600"/>
      <c r="B9" s="2102" t="s">
        <v>122</v>
      </c>
      <c r="C9" s="2103"/>
      <c r="D9" s="2103"/>
      <c r="E9" s="2103"/>
      <c r="F9" s="2103"/>
      <c r="G9" s="2104"/>
      <c r="H9" s="2104"/>
      <c r="I9" s="2104"/>
      <c r="J9" s="2104"/>
      <c r="K9" s="2104"/>
      <c r="L9" s="2104"/>
      <c r="M9" s="2104"/>
      <c r="N9" s="2104"/>
      <c r="O9" s="2104"/>
      <c r="P9" s="2104"/>
      <c r="Q9" s="2104"/>
      <c r="R9" s="2104"/>
      <c r="S9" s="2105"/>
      <c r="T9" s="600"/>
      <c r="U9" s="600"/>
      <c r="V9" s="600"/>
      <c r="W9" s="600"/>
      <c r="X9" s="600"/>
      <c r="Y9" s="600"/>
      <c r="Z9" s="600"/>
      <c r="AA9" s="600"/>
      <c r="AB9" s="600"/>
      <c r="AC9" s="600"/>
    </row>
    <row r="10" spans="1:29" ht="32.25" customHeight="1">
      <c r="A10" s="600"/>
      <c r="B10" s="601"/>
      <c r="C10" s="601"/>
      <c r="D10" s="601"/>
      <c r="E10" s="601"/>
      <c r="F10" s="601"/>
      <c r="G10" s="602"/>
      <c r="H10" s="602"/>
      <c r="I10" s="602"/>
      <c r="J10" s="602"/>
      <c r="K10" s="602"/>
      <c r="L10" s="602"/>
      <c r="M10" s="602"/>
      <c r="N10" s="602"/>
      <c r="O10" s="602"/>
      <c r="P10" s="602"/>
      <c r="Q10" s="602"/>
      <c r="R10" s="602"/>
      <c r="S10" s="602"/>
      <c r="T10" s="600"/>
      <c r="U10" s="600"/>
      <c r="V10" s="600"/>
      <c r="W10" s="600"/>
      <c r="X10" s="600"/>
      <c r="Y10" s="600"/>
      <c r="Z10" s="600"/>
      <c r="AA10" s="600"/>
      <c r="AB10" s="600"/>
      <c r="AC10" s="600"/>
    </row>
    <row r="11" spans="1:29" ht="32.25" customHeight="1">
      <c r="A11" s="600"/>
      <c r="B11" s="601"/>
      <c r="C11" s="601"/>
      <c r="D11" s="601"/>
      <c r="E11" s="601"/>
      <c r="F11" s="601"/>
      <c r="G11" s="602"/>
      <c r="H11" s="602"/>
      <c r="I11" s="602"/>
      <c r="J11" s="602"/>
      <c r="K11" s="602"/>
      <c r="L11" s="602"/>
      <c r="M11" s="602"/>
      <c r="N11" s="602"/>
      <c r="O11" s="602"/>
      <c r="P11" s="602"/>
      <c r="Q11" s="602"/>
      <c r="R11" s="602"/>
      <c r="S11" s="602"/>
      <c r="T11" s="600"/>
      <c r="U11" s="600"/>
      <c r="V11" s="600"/>
      <c r="W11" s="600"/>
      <c r="X11" s="600"/>
      <c r="Y11" s="600"/>
      <c r="Z11" s="600"/>
      <c r="AA11" s="600"/>
      <c r="AB11" s="600"/>
      <c r="AC11" s="600"/>
    </row>
    <row r="12" spans="1:29" ht="32.25" customHeight="1">
      <c r="A12" s="600"/>
      <c r="B12" s="601"/>
      <c r="C12" s="601"/>
      <c r="D12" s="601"/>
      <c r="E12" s="601"/>
      <c r="F12" s="601"/>
      <c r="G12" s="602"/>
      <c r="H12" s="602"/>
      <c r="I12" s="602"/>
      <c r="J12" s="602"/>
      <c r="K12" s="602"/>
      <c r="L12" s="602"/>
      <c r="M12" s="602"/>
      <c r="N12" s="602"/>
      <c r="O12" s="602"/>
      <c r="P12" s="602"/>
      <c r="Q12" s="602"/>
      <c r="R12" s="602"/>
      <c r="S12" s="602"/>
      <c r="T12" s="600"/>
      <c r="U12" s="600"/>
      <c r="V12" s="600"/>
      <c r="W12" s="600"/>
      <c r="X12" s="600"/>
      <c r="Y12" s="600"/>
      <c r="Z12" s="600"/>
      <c r="AA12" s="600"/>
      <c r="AB12" s="600"/>
      <c r="AC12" s="600"/>
    </row>
    <row r="13" spans="1:29" ht="23.25" customHeight="1" thickBot="1">
      <c r="A13" s="600"/>
      <c r="B13" s="600"/>
      <c r="C13" s="600"/>
      <c r="D13" s="600"/>
      <c r="E13" s="600"/>
      <c r="F13" s="600"/>
      <c r="G13" s="600"/>
      <c r="H13" s="600"/>
      <c r="I13" s="600"/>
      <c r="J13" s="600"/>
      <c r="K13" s="600"/>
      <c r="L13" s="600"/>
      <c r="M13" s="600"/>
      <c r="N13" s="600"/>
      <c r="O13" s="600"/>
      <c r="P13" s="600"/>
      <c r="Q13" s="600"/>
      <c r="R13" s="600"/>
      <c r="S13" s="600"/>
      <c r="T13" s="600"/>
      <c r="U13" s="600"/>
      <c r="V13" s="600"/>
      <c r="W13" s="600"/>
      <c r="X13" s="603"/>
      <c r="Y13" s="600"/>
      <c r="Z13" s="600"/>
      <c r="AA13" s="604" t="s">
        <v>124</v>
      </c>
      <c r="AB13" s="600"/>
      <c r="AC13" s="600"/>
    </row>
    <row r="14" spans="1:29" ht="24.75" customHeight="1">
      <c r="A14" s="527"/>
      <c r="B14" s="2106" t="s">
        <v>667</v>
      </c>
      <c r="C14" s="2107"/>
      <c r="D14" s="2107"/>
      <c r="E14" s="2107"/>
      <c r="F14" s="2107"/>
      <c r="G14" s="2107"/>
      <c r="H14" s="2107"/>
      <c r="I14" s="2107"/>
      <c r="J14" s="2107"/>
      <c r="K14" s="2107"/>
      <c r="L14" s="2107"/>
      <c r="M14" s="2108"/>
      <c r="N14" s="2115"/>
      <c r="O14" s="2116"/>
      <c r="P14" s="2117"/>
      <c r="Q14" s="2121" t="s">
        <v>668</v>
      </c>
      <c r="R14" s="2122"/>
      <c r="S14" s="2122"/>
      <c r="T14" s="2122"/>
      <c r="U14" s="2122"/>
      <c r="V14" s="2122"/>
      <c r="W14" s="2122"/>
      <c r="X14" s="2122"/>
      <c r="Y14" s="2122"/>
      <c r="Z14" s="2122"/>
      <c r="AA14" s="2122"/>
      <c r="AB14" s="2122"/>
      <c r="AC14" s="2123"/>
    </row>
    <row r="15" spans="1:29" ht="24.75" customHeight="1">
      <c r="A15" s="527"/>
      <c r="B15" s="2109"/>
      <c r="C15" s="2110"/>
      <c r="D15" s="2110"/>
      <c r="E15" s="2110"/>
      <c r="F15" s="2110"/>
      <c r="G15" s="2110"/>
      <c r="H15" s="2110"/>
      <c r="I15" s="2110"/>
      <c r="J15" s="2110"/>
      <c r="K15" s="2110"/>
      <c r="L15" s="2110"/>
      <c r="M15" s="2111"/>
      <c r="N15" s="2118"/>
      <c r="O15" s="2119"/>
      <c r="P15" s="2120"/>
      <c r="Q15" s="2124"/>
      <c r="R15" s="2125"/>
      <c r="S15" s="2126" t="s">
        <v>669</v>
      </c>
      <c r="T15" s="2126"/>
      <c r="U15" s="2126"/>
      <c r="V15" s="2126"/>
      <c r="W15" s="2126"/>
      <c r="X15" s="2126"/>
      <c r="Y15" s="2126"/>
      <c r="Z15" s="2126"/>
      <c r="AA15" s="2126"/>
      <c r="AB15" s="2126"/>
      <c r="AC15" s="2127"/>
    </row>
    <row r="16" spans="1:29" ht="25.5" customHeight="1">
      <c r="A16" s="527"/>
      <c r="B16" s="2109"/>
      <c r="C16" s="2110"/>
      <c r="D16" s="2110"/>
      <c r="E16" s="2110"/>
      <c r="F16" s="2110"/>
      <c r="G16" s="2110"/>
      <c r="H16" s="2110"/>
      <c r="I16" s="2110"/>
      <c r="J16" s="2110"/>
      <c r="K16" s="2110"/>
      <c r="L16" s="2110"/>
      <c r="M16" s="2111"/>
      <c r="N16" s="2128"/>
      <c r="O16" s="2129"/>
      <c r="P16" s="2130"/>
      <c r="Q16" s="2137" t="s">
        <v>670</v>
      </c>
      <c r="R16" s="2138"/>
      <c r="S16" s="2138"/>
      <c r="T16" s="2138"/>
      <c r="U16" s="2138"/>
      <c r="V16" s="2138"/>
      <c r="W16" s="2138"/>
      <c r="X16" s="2138"/>
      <c r="Y16" s="2138"/>
      <c r="Z16" s="2138"/>
      <c r="AA16" s="2138"/>
      <c r="AB16" s="2138"/>
      <c r="AC16" s="2139"/>
    </row>
    <row r="17" spans="1:29" ht="25.5" customHeight="1">
      <c r="A17" s="527"/>
      <c r="B17" s="2109"/>
      <c r="C17" s="2110"/>
      <c r="D17" s="2110"/>
      <c r="E17" s="2110"/>
      <c r="F17" s="2110"/>
      <c r="G17" s="2110"/>
      <c r="H17" s="2110"/>
      <c r="I17" s="2110"/>
      <c r="J17" s="2110"/>
      <c r="K17" s="2110"/>
      <c r="L17" s="2110"/>
      <c r="M17" s="2111"/>
      <c r="N17" s="2131"/>
      <c r="O17" s="2132"/>
      <c r="P17" s="2133"/>
      <c r="Q17" s="605"/>
      <c r="R17" s="2140" t="s">
        <v>671</v>
      </c>
      <c r="S17" s="2141"/>
      <c r="T17" s="2141"/>
      <c r="U17" s="2141"/>
      <c r="V17" s="2141"/>
      <c r="W17" s="2142"/>
      <c r="X17" s="2142"/>
      <c r="Y17" s="2142"/>
      <c r="Z17" s="2143" t="s">
        <v>672</v>
      </c>
      <c r="AA17" s="2143"/>
      <c r="AB17" s="2143"/>
      <c r="AC17" s="2144"/>
    </row>
    <row r="18" spans="1:29" ht="25.5" customHeight="1">
      <c r="A18" s="527"/>
      <c r="B18" s="2112"/>
      <c r="C18" s="2113"/>
      <c r="D18" s="2113"/>
      <c r="E18" s="2113"/>
      <c r="F18" s="2113"/>
      <c r="G18" s="2113"/>
      <c r="H18" s="2113"/>
      <c r="I18" s="2113"/>
      <c r="J18" s="2113"/>
      <c r="K18" s="2113"/>
      <c r="L18" s="2113"/>
      <c r="M18" s="2114"/>
      <c r="N18" s="2134"/>
      <c r="O18" s="2135"/>
      <c r="P18" s="2136"/>
      <c r="Q18" s="606"/>
      <c r="R18" s="2145" t="s">
        <v>673</v>
      </c>
      <c r="S18" s="2146"/>
      <c r="T18" s="2146"/>
      <c r="U18" s="2146"/>
      <c r="V18" s="2146"/>
      <c r="W18" s="2147"/>
      <c r="X18" s="2147"/>
      <c r="Y18" s="2147"/>
      <c r="Z18" s="2148" t="s">
        <v>674</v>
      </c>
      <c r="AA18" s="2148"/>
      <c r="AB18" s="2148"/>
      <c r="AC18" s="2149"/>
    </row>
    <row r="19" spans="1:29" ht="25.5" customHeight="1">
      <c r="A19" s="527"/>
      <c r="B19" s="2150" t="s">
        <v>675</v>
      </c>
      <c r="C19" s="2151"/>
      <c r="D19" s="2151"/>
      <c r="E19" s="2151"/>
      <c r="F19" s="2151"/>
      <c r="G19" s="2151"/>
      <c r="H19" s="2151"/>
      <c r="I19" s="2151"/>
      <c r="J19" s="2151"/>
      <c r="K19" s="2151"/>
      <c r="L19" s="2151"/>
      <c r="M19" s="2152"/>
      <c r="N19" s="2128"/>
      <c r="O19" s="2129"/>
      <c r="P19" s="2129"/>
      <c r="Q19" s="2129"/>
      <c r="R19" s="2129"/>
      <c r="S19" s="2129"/>
      <c r="T19" s="2129"/>
      <c r="U19" s="2129"/>
      <c r="V19" s="2156" t="s">
        <v>676</v>
      </c>
      <c r="W19" s="2158"/>
      <c r="X19" s="2159"/>
      <c r="Y19" s="2159"/>
      <c r="Z19" s="2159"/>
      <c r="AA19" s="2159"/>
      <c r="AB19" s="2159"/>
      <c r="AC19" s="2160"/>
    </row>
    <row r="20" spans="1:29" ht="25.5" customHeight="1">
      <c r="A20" s="527"/>
      <c r="B20" s="2153"/>
      <c r="C20" s="2154"/>
      <c r="D20" s="2154"/>
      <c r="E20" s="2154"/>
      <c r="F20" s="2154"/>
      <c r="G20" s="2154"/>
      <c r="H20" s="2154"/>
      <c r="I20" s="2154"/>
      <c r="J20" s="2154"/>
      <c r="K20" s="2154"/>
      <c r="L20" s="2154"/>
      <c r="M20" s="2155"/>
      <c r="N20" s="2131"/>
      <c r="O20" s="2132"/>
      <c r="P20" s="2132"/>
      <c r="Q20" s="2132"/>
      <c r="R20" s="2132"/>
      <c r="S20" s="2132"/>
      <c r="T20" s="2132"/>
      <c r="U20" s="2132"/>
      <c r="V20" s="2157"/>
      <c r="W20" s="2161"/>
      <c r="X20" s="2162"/>
      <c r="Y20" s="2162"/>
      <c r="Z20" s="2162"/>
      <c r="AA20" s="2162"/>
      <c r="AB20" s="2162"/>
      <c r="AC20" s="2163"/>
    </row>
    <row r="21" spans="1:29" ht="23.25" customHeight="1">
      <c r="A21" s="527"/>
      <c r="B21" s="2167" t="s">
        <v>677</v>
      </c>
      <c r="C21" s="2168"/>
      <c r="D21" s="2168"/>
      <c r="E21" s="2168"/>
      <c r="F21" s="2168"/>
      <c r="G21" s="2168"/>
      <c r="H21" s="2168"/>
      <c r="I21" s="2168"/>
      <c r="J21" s="2168"/>
      <c r="K21" s="2168"/>
      <c r="L21" s="2168"/>
      <c r="M21" s="2168"/>
      <c r="N21" s="2171"/>
      <c r="O21" s="2172"/>
      <c r="P21" s="2172"/>
      <c r="Q21" s="2172"/>
      <c r="R21" s="2172"/>
      <c r="S21" s="2172"/>
      <c r="T21" s="2172"/>
      <c r="U21" s="2172"/>
      <c r="V21" s="2173"/>
      <c r="W21" s="2161"/>
      <c r="X21" s="2162"/>
      <c r="Y21" s="2162"/>
      <c r="Z21" s="2162"/>
      <c r="AA21" s="2162"/>
      <c r="AB21" s="2162"/>
      <c r="AC21" s="2163"/>
    </row>
    <row r="22" spans="1:29" ht="24" customHeight="1">
      <c r="A22" s="527"/>
      <c r="B22" s="2169"/>
      <c r="C22" s="2170"/>
      <c r="D22" s="2170"/>
      <c r="E22" s="2170"/>
      <c r="F22" s="2170"/>
      <c r="G22" s="2170"/>
      <c r="H22" s="2170"/>
      <c r="I22" s="2170"/>
      <c r="J22" s="2170"/>
      <c r="K22" s="2170"/>
      <c r="L22" s="2170"/>
      <c r="M22" s="2170"/>
      <c r="N22" s="2174"/>
      <c r="O22" s="2175"/>
      <c r="P22" s="2175"/>
      <c r="Q22" s="2175"/>
      <c r="R22" s="2175"/>
      <c r="S22" s="2175"/>
      <c r="T22" s="2175"/>
      <c r="U22" s="2175"/>
      <c r="V22" s="2176"/>
      <c r="W22" s="2161"/>
      <c r="X22" s="2162"/>
      <c r="Y22" s="2162"/>
      <c r="Z22" s="2162"/>
      <c r="AA22" s="2162"/>
      <c r="AB22" s="2162"/>
      <c r="AC22" s="2163"/>
    </row>
    <row r="23" spans="1:29" ht="23.25" customHeight="1">
      <c r="A23" s="527"/>
      <c r="B23" s="2167" t="s">
        <v>678</v>
      </c>
      <c r="C23" s="2168"/>
      <c r="D23" s="2168"/>
      <c r="E23" s="2168"/>
      <c r="F23" s="2168"/>
      <c r="G23" s="2168"/>
      <c r="H23" s="2168"/>
      <c r="I23" s="2168"/>
      <c r="J23" s="2168"/>
      <c r="K23" s="2168"/>
      <c r="L23" s="2168"/>
      <c r="M23" s="2168"/>
      <c r="N23" s="2171"/>
      <c r="O23" s="2172"/>
      <c r="P23" s="2172"/>
      <c r="Q23" s="2172"/>
      <c r="R23" s="2172"/>
      <c r="S23" s="2172"/>
      <c r="T23" s="2172"/>
      <c r="U23" s="2172"/>
      <c r="V23" s="2173"/>
      <c r="W23" s="2161"/>
      <c r="X23" s="2162"/>
      <c r="Y23" s="2162"/>
      <c r="Z23" s="2162"/>
      <c r="AA23" s="2162"/>
      <c r="AB23" s="2162"/>
      <c r="AC23" s="2163"/>
    </row>
    <row r="24" spans="1:29" ht="24" customHeight="1" thickBot="1">
      <c r="A24" s="527"/>
      <c r="B24" s="2177"/>
      <c r="C24" s="2178"/>
      <c r="D24" s="2178"/>
      <c r="E24" s="2178"/>
      <c r="F24" s="2178"/>
      <c r="G24" s="2178"/>
      <c r="H24" s="2178"/>
      <c r="I24" s="2178"/>
      <c r="J24" s="2178"/>
      <c r="K24" s="2178"/>
      <c r="L24" s="2178"/>
      <c r="M24" s="2178"/>
      <c r="N24" s="2179"/>
      <c r="O24" s="2180"/>
      <c r="P24" s="2180"/>
      <c r="Q24" s="2180"/>
      <c r="R24" s="2180"/>
      <c r="S24" s="2180"/>
      <c r="T24" s="2180"/>
      <c r="U24" s="2180"/>
      <c r="V24" s="2181"/>
      <c r="W24" s="2164"/>
      <c r="X24" s="2165"/>
      <c r="Y24" s="2165"/>
      <c r="Z24" s="2165"/>
      <c r="AA24" s="2165"/>
      <c r="AB24" s="2165"/>
      <c r="AC24" s="2166"/>
    </row>
    <row r="26" spans="1:29">
      <c r="B26" s="607" t="s">
        <v>679</v>
      </c>
      <c r="C26" s="401" t="s">
        <v>680</v>
      </c>
    </row>
    <row r="27" spans="1:29" ht="18">
      <c r="B27" s="607" t="s">
        <v>681</v>
      </c>
      <c r="C27" s="15" t="s">
        <v>682</v>
      </c>
    </row>
  </sheetData>
  <sheetProtection algorithmName="SHA-512" hashValue="aQYHw5qnIY9ySYJgk76GzcdlnM2kd62m3qCElCZFcPOI3Vwzy8jBnhPQNr/XpDFPa7vu16L1yuWxa9Ezhd9dqg==" saltValue="KNOWBR9dG8IdLeZ8AHccFQ==" spinCount="100000" sheet="1" objects="1" scenarios="1"/>
  <mergeCells count="25">
    <mergeCell ref="Z18:AC18"/>
    <mergeCell ref="B19:M20"/>
    <mergeCell ref="N19:U20"/>
    <mergeCell ref="V19:V20"/>
    <mergeCell ref="W19:AC24"/>
    <mergeCell ref="B21:M22"/>
    <mergeCell ref="N21:V22"/>
    <mergeCell ref="B23:M24"/>
    <mergeCell ref="N23:V24"/>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s>
  <phoneticPr fontId="3"/>
  <pageMargins left="0.75" right="0.34" top="0.73" bottom="0.42" header="0.51200000000000001" footer="0.19"/>
  <pageSetup paperSize="9" scale="7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39"/>
  <sheetViews>
    <sheetView showGridLines="0" view="pageBreakPreview" zoomScaleNormal="100" zoomScaleSheetLayoutView="100" workbookViewId="0">
      <selection activeCell="D7" sqref="D7:E7"/>
    </sheetView>
  </sheetViews>
  <sheetFormatPr defaultRowHeight="13.2"/>
  <cols>
    <col min="1" max="1" width="1.69921875" style="575" customWidth="1"/>
    <col min="2" max="2" width="8.69921875" style="575"/>
    <col min="3" max="3" width="10" style="575" customWidth="1"/>
    <col min="4" max="7" width="8.69921875" style="575"/>
    <col min="8" max="9" width="10.3984375" style="575" customWidth="1"/>
    <col min="10" max="256" width="8.69921875" style="575"/>
    <col min="257" max="257" width="1.69921875" style="575" customWidth="1"/>
    <col min="258" max="258" width="8.69921875" style="575"/>
    <col min="259" max="259" width="10" style="575" customWidth="1"/>
    <col min="260" max="263" width="8.69921875" style="575"/>
    <col min="264" max="265" width="10.3984375" style="575" customWidth="1"/>
    <col min="266" max="512" width="8.69921875" style="575"/>
    <col min="513" max="513" width="1.69921875" style="575" customWidth="1"/>
    <col min="514" max="514" width="8.69921875" style="575"/>
    <col min="515" max="515" width="10" style="575" customWidth="1"/>
    <col min="516" max="519" width="8.69921875" style="575"/>
    <col min="520" max="521" width="10.3984375" style="575" customWidth="1"/>
    <col min="522" max="768" width="8.69921875" style="575"/>
    <col min="769" max="769" width="1.69921875" style="575" customWidth="1"/>
    <col min="770" max="770" width="8.69921875" style="575"/>
    <col min="771" max="771" width="10" style="575" customWidth="1"/>
    <col min="772" max="775" width="8.69921875" style="575"/>
    <col min="776" max="777" width="10.3984375" style="575" customWidth="1"/>
    <col min="778" max="1024" width="8.69921875" style="575"/>
    <col min="1025" max="1025" width="1.69921875" style="575" customWidth="1"/>
    <col min="1026" max="1026" width="8.69921875" style="575"/>
    <col min="1027" max="1027" width="10" style="575" customWidth="1"/>
    <col min="1028" max="1031" width="8.69921875" style="575"/>
    <col min="1032" max="1033" width="10.3984375" style="575" customWidth="1"/>
    <col min="1034" max="1280" width="8.69921875" style="575"/>
    <col min="1281" max="1281" width="1.69921875" style="575" customWidth="1"/>
    <col min="1282" max="1282" width="8.69921875" style="575"/>
    <col min="1283" max="1283" width="10" style="575" customWidth="1"/>
    <col min="1284" max="1287" width="8.69921875" style="575"/>
    <col min="1288" max="1289" width="10.3984375" style="575" customWidth="1"/>
    <col min="1290" max="1536" width="8.69921875" style="575"/>
    <col min="1537" max="1537" width="1.69921875" style="575" customWidth="1"/>
    <col min="1538" max="1538" width="8.69921875" style="575"/>
    <col min="1539" max="1539" width="10" style="575" customWidth="1"/>
    <col min="1540" max="1543" width="8.69921875" style="575"/>
    <col min="1544" max="1545" width="10.3984375" style="575" customWidth="1"/>
    <col min="1546" max="1792" width="8.69921875" style="575"/>
    <col min="1793" max="1793" width="1.69921875" style="575" customWidth="1"/>
    <col min="1794" max="1794" width="8.69921875" style="575"/>
    <col min="1795" max="1795" width="10" style="575" customWidth="1"/>
    <col min="1796" max="1799" width="8.69921875" style="575"/>
    <col min="1800" max="1801" width="10.3984375" style="575" customWidth="1"/>
    <col min="1802" max="2048" width="8.69921875" style="575"/>
    <col min="2049" max="2049" width="1.69921875" style="575" customWidth="1"/>
    <col min="2050" max="2050" width="8.69921875" style="575"/>
    <col min="2051" max="2051" width="10" style="575" customWidth="1"/>
    <col min="2052" max="2055" width="8.69921875" style="575"/>
    <col min="2056" max="2057" width="10.3984375" style="575" customWidth="1"/>
    <col min="2058" max="2304" width="8.69921875" style="575"/>
    <col min="2305" max="2305" width="1.69921875" style="575" customWidth="1"/>
    <col min="2306" max="2306" width="8.69921875" style="575"/>
    <col min="2307" max="2307" width="10" style="575" customWidth="1"/>
    <col min="2308" max="2311" width="8.69921875" style="575"/>
    <col min="2312" max="2313" width="10.3984375" style="575" customWidth="1"/>
    <col min="2314" max="2560" width="8.69921875" style="575"/>
    <col min="2561" max="2561" width="1.69921875" style="575" customWidth="1"/>
    <col min="2562" max="2562" width="8.69921875" style="575"/>
    <col min="2563" max="2563" width="10" style="575" customWidth="1"/>
    <col min="2564" max="2567" width="8.69921875" style="575"/>
    <col min="2568" max="2569" width="10.3984375" style="575" customWidth="1"/>
    <col min="2570" max="2816" width="8.69921875" style="575"/>
    <col min="2817" max="2817" width="1.69921875" style="575" customWidth="1"/>
    <col min="2818" max="2818" width="8.69921875" style="575"/>
    <col min="2819" max="2819" width="10" style="575" customWidth="1"/>
    <col min="2820" max="2823" width="8.69921875" style="575"/>
    <col min="2824" max="2825" width="10.3984375" style="575" customWidth="1"/>
    <col min="2826" max="3072" width="8.69921875" style="575"/>
    <col min="3073" max="3073" width="1.69921875" style="575" customWidth="1"/>
    <col min="3074" max="3074" width="8.69921875" style="575"/>
    <col min="3075" max="3075" width="10" style="575" customWidth="1"/>
    <col min="3076" max="3079" width="8.69921875" style="575"/>
    <col min="3080" max="3081" width="10.3984375" style="575" customWidth="1"/>
    <col min="3082" max="3328" width="8.69921875" style="575"/>
    <col min="3329" max="3329" width="1.69921875" style="575" customWidth="1"/>
    <col min="3330" max="3330" width="8.69921875" style="575"/>
    <col min="3331" max="3331" width="10" style="575" customWidth="1"/>
    <col min="3332" max="3335" width="8.69921875" style="575"/>
    <col min="3336" max="3337" width="10.3984375" style="575" customWidth="1"/>
    <col min="3338" max="3584" width="8.69921875" style="575"/>
    <col min="3585" max="3585" width="1.69921875" style="575" customWidth="1"/>
    <col min="3586" max="3586" width="8.69921875" style="575"/>
    <col min="3587" max="3587" width="10" style="575" customWidth="1"/>
    <col min="3588" max="3591" width="8.69921875" style="575"/>
    <col min="3592" max="3593" width="10.3984375" style="575" customWidth="1"/>
    <col min="3594" max="3840" width="8.69921875" style="575"/>
    <col min="3841" max="3841" width="1.69921875" style="575" customWidth="1"/>
    <col min="3842" max="3842" width="8.69921875" style="575"/>
    <col min="3843" max="3843" width="10" style="575" customWidth="1"/>
    <col min="3844" max="3847" width="8.69921875" style="575"/>
    <col min="3848" max="3849" width="10.3984375" style="575" customWidth="1"/>
    <col min="3850" max="4096" width="8.69921875" style="575"/>
    <col min="4097" max="4097" width="1.69921875" style="575" customWidth="1"/>
    <col min="4098" max="4098" width="8.69921875" style="575"/>
    <col min="4099" max="4099" width="10" style="575" customWidth="1"/>
    <col min="4100" max="4103" width="8.69921875" style="575"/>
    <col min="4104" max="4105" width="10.3984375" style="575" customWidth="1"/>
    <col min="4106" max="4352" width="8.69921875" style="575"/>
    <col min="4353" max="4353" width="1.69921875" style="575" customWidth="1"/>
    <col min="4354" max="4354" width="8.69921875" style="575"/>
    <col min="4355" max="4355" width="10" style="575" customWidth="1"/>
    <col min="4356" max="4359" width="8.69921875" style="575"/>
    <col min="4360" max="4361" width="10.3984375" style="575" customWidth="1"/>
    <col min="4362" max="4608" width="8.69921875" style="575"/>
    <col min="4609" max="4609" width="1.69921875" style="575" customWidth="1"/>
    <col min="4610" max="4610" width="8.69921875" style="575"/>
    <col min="4611" max="4611" width="10" style="575" customWidth="1"/>
    <col min="4612" max="4615" width="8.69921875" style="575"/>
    <col min="4616" max="4617" width="10.3984375" style="575" customWidth="1"/>
    <col min="4618" max="4864" width="8.69921875" style="575"/>
    <col min="4865" max="4865" width="1.69921875" style="575" customWidth="1"/>
    <col min="4866" max="4866" width="8.69921875" style="575"/>
    <col min="4867" max="4867" width="10" style="575" customWidth="1"/>
    <col min="4868" max="4871" width="8.69921875" style="575"/>
    <col min="4872" max="4873" width="10.3984375" style="575" customWidth="1"/>
    <col min="4874" max="5120" width="8.69921875" style="575"/>
    <col min="5121" max="5121" width="1.69921875" style="575" customWidth="1"/>
    <col min="5122" max="5122" width="8.69921875" style="575"/>
    <col min="5123" max="5123" width="10" style="575" customWidth="1"/>
    <col min="5124" max="5127" width="8.69921875" style="575"/>
    <col min="5128" max="5129" width="10.3984375" style="575" customWidth="1"/>
    <col min="5130" max="5376" width="8.69921875" style="575"/>
    <col min="5377" max="5377" width="1.69921875" style="575" customWidth="1"/>
    <col min="5378" max="5378" width="8.69921875" style="575"/>
    <col min="5379" max="5379" width="10" style="575" customWidth="1"/>
    <col min="5380" max="5383" width="8.69921875" style="575"/>
    <col min="5384" max="5385" width="10.3984375" style="575" customWidth="1"/>
    <col min="5386" max="5632" width="8.69921875" style="575"/>
    <col min="5633" max="5633" width="1.69921875" style="575" customWidth="1"/>
    <col min="5634" max="5634" width="8.69921875" style="575"/>
    <col min="5635" max="5635" width="10" style="575" customWidth="1"/>
    <col min="5636" max="5639" width="8.69921875" style="575"/>
    <col min="5640" max="5641" width="10.3984375" style="575" customWidth="1"/>
    <col min="5642" max="5888" width="8.69921875" style="575"/>
    <col min="5889" max="5889" width="1.69921875" style="575" customWidth="1"/>
    <col min="5890" max="5890" width="8.69921875" style="575"/>
    <col min="5891" max="5891" width="10" style="575" customWidth="1"/>
    <col min="5892" max="5895" width="8.69921875" style="575"/>
    <col min="5896" max="5897" width="10.3984375" style="575" customWidth="1"/>
    <col min="5898" max="6144" width="8.69921875" style="575"/>
    <col min="6145" max="6145" width="1.69921875" style="575" customWidth="1"/>
    <col min="6146" max="6146" width="8.69921875" style="575"/>
    <col min="6147" max="6147" width="10" style="575" customWidth="1"/>
    <col min="6148" max="6151" width="8.69921875" style="575"/>
    <col min="6152" max="6153" width="10.3984375" style="575" customWidth="1"/>
    <col min="6154" max="6400" width="8.69921875" style="575"/>
    <col min="6401" max="6401" width="1.69921875" style="575" customWidth="1"/>
    <col min="6402" max="6402" width="8.69921875" style="575"/>
    <col min="6403" max="6403" width="10" style="575" customWidth="1"/>
    <col min="6404" max="6407" width="8.69921875" style="575"/>
    <col min="6408" max="6409" width="10.3984375" style="575" customWidth="1"/>
    <col min="6410" max="6656" width="8.69921875" style="575"/>
    <col min="6657" max="6657" width="1.69921875" style="575" customWidth="1"/>
    <col min="6658" max="6658" width="8.69921875" style="575"/>
    <col min="6659" max="6659" width="10" style="575" customWidth="1"/>
    <col min="6660" max="6663" width="8.69921875" style="575"/>
    <col min="6664" max="6665" width="10.3984375" style="575" customWidth="1"/>
    <col min="6666" max="6912" width="8.69921875" style="575"/>
    <col min="6913" max="6913" width="1.69921875" style="575" customWidth="1"/>
    <col min="6914" max="6914" width="8.69921875" style="575"/>
    <col min="6915" max="6915" width="10" style="575" customWidth="1"/>
    <col min="6916" max="6919" width="8.69921875" style="575"/>
    <col min="6920" max="6921" width="10.3984375" style="575" customWidth="1"/>
    <col min="6922" max="7168" width="8.69921875" style="575"/>
    <col min="7169" max="7169" width="1.69921875" style="575" customWidth="1"/>
    <col min="7170" max="7170" width="8.69921875" style="575"/>
    <col min="7171" max="7171" width="10" style="575" customWidth="1"/>
    <col min="7172" max="7175" width="8.69921875" style="575"/>
    <col min="7176" max="7177" width="10.3984375" style="575" customWidth="1"/>
    <col min="7178" max="7424" width="8.69921875" style="575"/>
    <col min="7425" max="7425" width="1.69921875" style="575" customWidth="1"/>
    <col min="7426" max="7426" width="8.69921875" style="575"/>
    <col min="7427" max="7427" width="10" style="575" customWidth="1"/>
    <col min="7428" max="7431" width="8.69921875" style="575"/>
    <col min="7432" max="7433" width="10.3984375" style="575" customWidth="1"/>
    <col min="7434" max="7680" width="8.69921875" style="575"/>
    <col min="7681" max="7681" width="1.69921875" style="575" customWidth="1"/>
    <col min="7682" max="7682" width="8.69921875" style="575"/>
    <col min="7683" max="7683" width="10" style="575" customWidth="1"/>
    <col min="7684" max="7687" width="8.69921875" style="575"/>
    <col min="7688" max="7689" width="10.3984375" style="575" customWidth="1"/>
    <col min="7690" max="7936" width="8.69921875" style="575"/>
    <col min="7937" max="7937" width="1.69921875" style="575" customWidth="1"/>
    <col min="7938" max="7938" width="8.69921875" style="575"/>
    <col min="7939" max="7939" width="10" style="575" customWidth="1"/>
    <col min="7940" max="7943" width="8.69921875" style="575"/>
    <col min="7944" max="7945" width="10.3984375" style="575" customWidth="1"/>
    <col min="7946" max="8192" width="8.69921875" style="575"/>
    <col min="8193" max="8193" width="1.69921875" style="575" customWidth="1"/>
    <col min="8194" max="8194" width="8.69921875" style="575"/>
    <col min="8195" max="8195" width="10" style="575" customWidth="1"/>
    <col min="8196" max="8199" width="8.69921875" style="575"/>
    <col min="8200" max="8201" width="10.3984375" style="575" customWidth="1"/>
    <col min="8202" max="8448" width="8.69921875" style="575"/>
    <col min="8449" max="8449" width="1.69921875" style="575" customWidth="1"/>
    <col min="8450" max="8450" width="8.69921875" style="575"/>
    <col min="8451" max="8451" width="10" style="575" customWidth="1"/>
    <col min="8452" max="8455" width="8.69921875" style="575"/>
    <col min="8456" max="8457" width="10.3984375" style="575" customWidth="1"/>
    <col min="8458" max="8704" width="8.69921875" style="575"/>
    <col min="8705" max="8705" width="1.69921875" style="575" customWidth="1"/>
    <col min="8706" max="8706" width="8.69921875" style="575"/>
    <col min="8707" max="8707" width="10" style="575" customWidth="1"/>
    <col min="8708" max="8711" width="8.69921875" style="575"/>
    <col min="8712" max="8713" width="10.3984375" style="575" customWidth="1"/>
    <col min="8714" max="8960" width="8.69921875" style="575"/>
    <col min="8961" max="8961" width="1.69921875" style="575" customWidth="1"/>
    <col min="8962" max="8962" width="8.69921875" style="575"/>
    <col min="8963" max="8963" width="10" style="575" customWidth="1"/>
    <col min="8964" max="8967" width="8.69921875" style="575"/>
    <col min="8968" max="8969" width="10.3984375" style="575" customWidth="1"/>
    <col min="8970" max="9216" width="8.69921875" style="575"/>
    <col min="9217" max="9217" width="1.69921875" style="575" customWidth="1"/>
    <col min="9218" max="9218" width="8.69921875" style="575"/>
    <col min="9219" max="9219" width="10" style="575" customWidth="1"/>
    <col min="9220" max="9223" width="8.69921875" style="575"/>
    <col min="9224" max="9225" width="10.3984375" style="575" customWidth="1"/>
    <col min="9226" max="9472" width="8.69921875" style="575"/>
    <col min="9473" max="9473" width="1.69921875" style="575" customWidth="1"/>
    <col min="9474" max="9474" width="8.69921875" style="575"/>
    <col min="9475" max="9475" width="10" style="575" customWidth="1"/>
    <col min="9476" max="9479" width="8.69921875" style="575"/>
    <col min="9480" max="9481" width="10.3984375" style="575" customWidth="1"/>
    <col min="9482" max="9728" width="8.69921875" style="575"/>
    <col min="9729" max="9729" width="1.69921875" style="575" customWidth="1"/>
    <col min="9730" max="9730" width="8.69921875" style="575"/>
    <col min="9731" max="9731" width="10" style="575" customWidth="1"/>
    <col min="9732" max="9735" width="8.69921875" style="575"/>
    <col min="9736" max="9737" width="10.3984375" style="575" customWidth="1"/>
    <col min="9738" max="9984" width="8.69921875" style="575"/>
    <col min="9985" max="9985" width="1.69921875" style="575" customWidth="1"/>
    <col min="9986" max="9986" width="8.69921875" style="575"/>
    <col min="9987" max="9987" width="10" style="575" customWidth="1"/>
    <col min="9988" max="9991" width="8.69921875" style="575"/>
    <col min="9992" max="9993" width="10.3984375" style="575" customWidth="1"/>
    <col min="9994" max="10240" width="8.69921875" style="575"/>
    <col min="10241" max="10241" width="1.69921875" style="575" customWidth="1"/>
    <col min="10242" max="10242" width="8.69921875" style="575"/>
    <col min="10243" max="10243" width="10" style="575" customWidth="1"/>
    <col min="10244" max="10247" width="8.69921875" style="575"/>
    <col min="10248" max="10249" width="10.3984375" style="575" customWidth="1"/>
    <col min="10250" max="10496" width="8.69921875" style="575"/>
    <col min="10497" max="10497" width="1.69921875" style="575" customWidth="1"/>
    <col min="10498" max="10498" width="8.69921875" style="575"/>
    <col min="10499" max="10499" width="10" style="575" customWidth="1"/>
    <col min="10500" max="10503" width="8.69921875" style="575"/>
    <col min="10504" max="10505" width="10.3984375" style="575" customWidth="1"/>
    <col min="10506" max="10752" width="8.69921875" style="575"/>
    <col min="10753" max="10753" width="1.69921875" style="575" customWidth="1"/>
    <col min="10754" max="10754" width="8.69921875" style="575"/>
    <col min="10755" max="10755" width="10" style="575" customWidth="1"/>
    <col min="10756" max="10759" width="8.69921875" style="575"/>
    <col min="10760" max="10761" width="10.3984375" style="575" customWidth="1"/>
    <col min="10762" max="11008" width="8.69921875" style="575"/>
    <col min="11009" max="11009" width="1.69921875" style="575" customWidth="1"/>
    <col min="11010" max="11010" width="8.69921875" style="575"/>
    <col min="11011" max="11011" width="10" style="575" customWidth="1"/>
    <col min="11012" max="11015" width="8.69921875" style="575"/>
    <col min="11016" max="11017" width="10.3984375" style="575" customWidth="1"/>
    <col min="11018" max="11264" width="8.69921875" style="575"/>
    <col min="11265" max="11265" width="1.69921875" style="575" customWidth="1"/>
    <col min="11266" max="11266" width="8.69921875" style="575"/>
    <col min="11267" max="11267" width="10" style="575" customWidth="1"/>
    <col min="11268" max="11271" width="8.69921875" style="575"/>
    <col min="11272" max="11273" width="10.3984375" style="575" customWidth="1"/>
    <col min="11274" max="11520" width="8.69921875" style="575"/>
    <col min="11521" max="11521" width="1.69921875" style="575" customWidth="1"/>
    <col min="11522" max="11522" width="8.69921875" style="575"/>
    <col min="11523" max="11523" width="10" style="575" customWidth="1"/>
    <col min="11524" max="11527" width="8.69921875" style="575"/>
    <col min="11528" max="11529" width="10.3984375" style="575" customWidth="1"/>
    <col min="11530" max="11776" width="8.69921875" style="575"/>
    <col min="11777" max="11777" width="1.69921875" style="575" customWidth="1"/>
    <col min="11778" max="11778" width="8.69921875" style="575"/>
    <col min="11779" max="11779" width="10" style="575" customWidth="1"/>
    <col min="11780" max="11783" width="8.69921875" style="575"/>
    <col min="11784" max="11785" width="10.3984375" style="575" customWidth="1"/>
    <col min="11786" max="12032" width="8.69921875" style="575"/>
    <col min="12033" max="12033" width="1.69921875" style="575" customWidth="1"/>
    <col min="12034" max="12034" width="8.69921875" style="575"/>
    <col min="12035" max="12035" width="10" style="575" customWidth="1"/>
    <col min="12036" max="12039" width="8.69921875" style="575"/>
    <col min="12040" max="12041" width="10.3984375" style="575" customWidth="1"/>
    <col min="12042" max="12288" width="8.69921875" style="575"/>
    <col min="12289" max="12289" width="1.69921875" style="575" customWidth="1"/>
    <col min="12290" max="12290" width="8.69921875" style="575"/>
    <col min="12291" max="12291" width="10" style="575" customWidth="1"/>
    <col min="12292" max="12295" width="8.69921875" style="575"/>
    <col min="12296" max="12297" width="10.3984375" style="575" customWidth="1"/>
    <col min="12298" max="12544" width="8.69921875" style="575"/>
    <col min="12545" max="12545" width="1.69921875" style="575" customWidth="1"/>
    <col min="12546" max="12546" width="8.69921875" style="575"/>
    <col min="12547" max="12547" width="10" style="575" customWidth="1"/>
    <col min="12548" max="12551" width="8.69921875" style="575"/>
    <col min="12552" max="12553" width="10.3984375" style="575" customWidth="1"/>
    <col min="12554" max="12800" width="8.69921875" style="575"/>
    <col min="12801" max="12801" width="1.69921875" style="575" customWidth="1"/>
    <col min="12802" max="12802" width="8.69921875" style="575"/>
    <col min="12803" max="12803" width="10" style="575" customWidth="1"/>
    <col min="12804" max="12807" width="8.69921875" style="575"/>
    <col min="12808" max="12809" width="10.3984375" style="575" customWidth="1"/>
    <col min="12810" max="13056" width="8.69921875" style="575"/>
    <col min="13057" max="13057" width="1.69921875" style="575" customWidth="1"/>
    <col min="13058" max="13058" width="8.69921875" style="575"/>
    <col min="13059" max="13059" width="10" style="575" customWidth="1"/>
    <col min="13060" max="13063" width="8.69921875" style="575"/>
    <col min="13064" max="13065" width="10.3984375" style="575" customWidth="1"/>
    <col min="13066" max="13312" width="8.69921875" style="575"/>
    <col min="13313" max="13313" width="1.69921875" style="575" customWidth="1"/>
    <col min="13314" max="13314" width="8.69921875" style="575"/>
    <col min="13315" max="13315" width="10" style="575" customWidth="1"/>
    <col min="13316" max="13319" width="8.69921875" style="575"/>
    <col min="13320" max="13321" width="10.3984375" style="575" customWidth="1"/>
    <col min="13322" max="13568" width="8.69921875" style="575"/>
    <col min="13569" max="13569" width="1.69921875" style="575" customWidth="1"/>
    <col min="13570" max="13570" width="8.69921875" style="575"/>
    <col min="13571" max="13571" width="10" style="575" customWidth="1"/>
    <col min="13572" max="13575" width="8.69921875" style="575"/>
    <col min="13576" max="13577" width="10.3984375" style="575" customWidth="1"/>
    <col min="13578" max="13824" width="8.69921875" style="575"/>
    <col min="13825" max="13825" width="1.69921875" style="575" customWidth="1"/>
    <col min="13826" max="13826" width="8.69921875" style="575"/>
    <col min="13827" max="13827" width="10" style="575" customWidth="1"/>
    <col min="13828" max="13831" width="8.69921875" style="575"/>
    <col min="13832" max="13833" width="10.3984375" style="575" customWidth="1"/>
    <col min="13834" max="14080" width="8.69921875" style="575"/>
    <col min="14081" max="14081" width="1.69921875" style="575" customWidth="1"/>
    <col min="14082" max="14082" width="8.69921875" style="575"/>
    <col min="14083" max="14083" width="10" style="575" customWidth="1"/>
    <col min="14084" max="14087" width="8.69921875" style="575"/>
    <col min="14088" max="14089" width="10.3984375" style="575" customWidth="1"/>
    <col min="14090" max="14336" width="8.69921875" style="575"/>
    <col min="14337" max="14337" width="1.69921875" style="575" customWidth="1"/>
    <col min="14338" max="14338" width="8.69921875" style="575"/>
    <col min="14339" max="14339" width="10" style="575" customWidth="1"/>
    <col min="14340" max="14343" width="8.69921875" style="575"/>
    <col min="14344" max="14345" width="10.3984375" style="575" customWidth="1"/>
    <col min="14346" max="14592" width="8.69921875" style="575"/>
    <col min="14593" max="14593" width="1.69921875" style="575" customWidth="1"/>
    <col min="14594" max="14594" width="8.69921875" style="575"/>
    <col min="14595" max="14595" width="10" style="575" customWidth="1"/>
    <col min="14596" max="14599" width="8.69921875" style="575"/>
    <col min="14600" max="14601" width="10.3984375" style="575" customWidth="1"/>
    <col min="14602" max="14848" width="8.69921875" style="575"/>
    <col min="14849" max="14849" width="1.69921875" style="575" customWidth="1"/>
    <col min="14850" max="14850" width="8.69921875" style="575"/>
    <col min="14851" max="14851" width="10" style="575" customWidth="1"/>
    <col min="14852" max="14855" width="8.69921875" style="575"/>
    <col min="14856" max="14857" width="10.3984375" style="575" customWidth="1"/>
    <col min="14858" max="15104" width="8.69921875" style="575"/>
    <col min="15105" max="15105" width="1.69921875" style="575" customWidth="1"/>
    <col min="15106" max="15106" width="8.69921875" style="575"/>
    <col min="15107" max="15107" width="10" style="575" customWidth="1"/>
    <col min="15108" max="15111" width="8.69921875" style="575"/>
    <col min="15112" max="15113" width="10.3984375" style="575" customWidth="1"/>
    <col min="15114" max="15360" width="8.69921875" style="575"/>
    <col min="15361" max="15361" width="1.69921875" style="575" customWidth="1"/>
    <col min="15362" max="15362" width="8.69921875" style="575"/>
    <col min="15363" max="15363" width="10" style="575" customWidth="1"/>
    <col min="15364" max="15367" width="8.69921875" style="575"/>
    <col min="15368" max="15369" width="10.3984375" style="575" customWidth="1"/>
    <col min="15370" max="15616" width="8.69921875" style="575"/>
    <col min="15617" max="15617" width="1.69921875" style="575" customWidth="1"/>
    <col min="15618" max="15618" width="8.69921875" style="575"/>
    <col min="15619" max="15619" width="10" style="575" customWidth="1"/>
    <col min="15620" max="15623" width="8.69921875" style="575"/>
    <col min="15624" max="15625" width="10.3984375" style="575" customWidth="1"/>
    <col min="15626" max="15872" width="8.69921875" style="575"/>
    <col min="15873" max="15873" width="1.69921875" style="575" customWidth="1"/>
    <col min="15874" max="15874" width="8.69921875" style="575"/>
    <col min="15875" max="15875" width="10" style="575" customWidth="1"/>
    <col min="15876" max="15879" width="8.69921875" style="575"/>
    <col min="15880" max="15881" width="10.3984375" style="575" customWidth="1"/>
    <col min="15882" max="16128" width="8.69921875" style="575"/>
    <col min="16129" max="16129" width="1.69921875" style="575" customWidth="1"/>
    <col min="16130" max="16130" width="8.69921875" style="575"/>
    <col min="16131" max="16131" width="10" style="575" customWidth="1"/>
    <col min="16132" max="16135" width="8.69921875" style="575"/>
    <col min="16136" max="16137" width="10.3984375" style="575" customWidth="1"/>
    <col min="16138" max="16384" width="8.69921875" style="575"/>
  </cols>
  <sheetData>
    <row r="1" spans="1:9" ht="15" customHeight="1">
      <c r="A1" s="580" t="s">
        <v>683</v>
      </c>
      <c r="B1" s="580"/>
      <c r="C1" s="580"/>
      <c r="D1" s="580"/>
      <c r="E1" s="580"/>
      <c r="F1" s="2182" t="s">
        <v>610</v>
      </c>
      <c r="G1" s="2182"/>
      <c r="H1" s="2182"/>
      <c r="I1" s="2182"/>
    </row>
    <row r="2" spans="1:9" ht="8.25" customHeight="1">
      <c r="B2" s="580"/>
      <c r="C2" s="580"/>
      <c r="D2" s="580"/>
      <c r="E2" s="580"/>
      <c r="F2" s="580"/>
      <c r="G2" s="580"/>
      <c r="H2" s="608"/>
      <c r="I2" s="608"/>
    </row>
    <row r="3" spans="1:9" s="609" customFormat="1" ht="24.75" customHeight="1" thickBot="1">
      <c r="B3" s="2183" t="s">
        <v>684</v>
      </c>
      <c r="C3" s="2183"/>
      <c r="D3" s="2183"/>
      <c r="E3" s="2183"/>
      <c r="F3" s="2183"/>
      <c r="G3" s="2183"/>
      <c r="H3" s="2183"/>
      <c r="I3" s="2183"/>
    </row>
    <row r="4" spans="1:9" ht="23.25" customHeight="1" thickBot="1">
      <c r="B4" s="2184" t="s">
        <v>685</v>
      </c>
      <c r="C4" s="2185"/>
      <c r="D4" s="2185"/>
      <c r="E4" s="2185"/>
      <c r="F4" s="2186">
        <v>0</v>
      </c>
      <c r="G4" s="2187"/>
      <c r="H4" s="2187"/>
      <c r="I4" s="2188"/>
    </row>
    <row r="5" spans="1:9" ht="19.5" customHeight="1" thickTop="1">
      <c r="B5" s="2189" t="s">
        <v>686</v>
      </c>
      <c r="C5" s="2192" t="s">
        <v>687</v>
      </c>
      <c r="D5" s="2193"/>
      <c r="E5" s="2193"/>
      <c r="F5" s="2193"/>
      <c r="G5" s="2193"/>
      <c r="H5" s="2194">
        <f>F4/2</f>
        <v>0</v>
      </c>
      <c r="I5" s="2195"/>
    </row>
    <row r="6" spans="1:9" ht="15" customHeight="1">
      <c r="B6" s="2190"/>
      <c r="C6" s="2196" t="s">
        <v>688</v>
      </c>
      <c r="D6" s="2197"/>
      <c r="E6" s="2198"/>
      <c r="F6" s="2196" t="s">
        <v>689</v>
      </c>
      <c r="G6" s="2197"/>
      <c r="H6" s="2197"/>
      <c r="I6" s="2199"/>
    </row>
    <row r="7" spans="1:9" ht="18.75" customHeight="1">
      <c r="B7" s="2190"/>
      <c r="C7" s="610">
        <v>1</v>
      </c>
      <c r="D7" s="2200"/>
      <c r="E7" s="2201"/>
      <c r="F7" s="2200"/>
      <c r="G7" s="2202"/>
      <c r="H7" s="2202"/>
      <c r="I7" s="2203"/>
    </row>
    <row r="8" spans="1:9" ht="18.75" customHeight="1">
      <c r="B8" s="2190"/>
      <c r="C8" s="610">
        <v>2</v>
      </c>
      <c r="D8" s="2200"/>
      <c r="E8" s="2201"/>
      <c r="F8" s="2200"/>
      <c r="G8" s="2202"/>
      <c r="H8" s="2202"/>
      <c r="I8" s="2203"/>
    </row>
    <row r="9" spans="1:9" ht="18.75" customHeight="1">
      <c r="B9" s="2190"/>
      <c r="C9" s="610">
        <v>3</v>
      </c>
      <c r="D9" s="2200"/>
      <c r="E9" s="2201"/>
      <c r="F9" s="2200"/>
      <c r="G9" s="2202"/>
      <c r="H9" s="2202"/>
      <c r="I9" s="2203"/>
    </row>
    <row r="10" spans="1:9" ht="18.75" customHeight="1">
      <c r="B10" s="2190"/>
      <c r="C10" s="610">
        <v>4</v>
      </c>
      <c r="D10" s="2200"/>
      <c r="E10" s="2201"/>
      <c r="F10" s="2200"/>
      <c r="G10" s="2202"/>
      <c r="H10" s="2202"/>
      <c r="I10" s="2203"/>
    </row>
    <row r="11" spans="1:9" ht="18.75" customHeight="1">
      <c r="B11" s="2190"/>
      <c r="C11" s="610">
        <v>5</v>
      </c>
      <c r="D11" s="2200"/>
      <c r="E11" s="2201"/>
      <c r="F11" s="2200"/>
      <c r="G11" s="2202"/>
      <c r="H11" s="2202"/>
      <c r="I11" s="2203"/>
    </row>
    <row r="12" spans="1:9" ht="18.75" customHeight="1">
      <c r="B12" s="2190"/>
      <c r="C12" s="610">
        <v>6</v>
      </c>
      <c r="D12" s="2200"/>
      <c r="E12" s="2201"/>
      <c r="F12" s="2200"/>
      <c r="G12" s="2202"/>
      <c r="H12" s="2202"/>
      <c r="I12" s="2203"/>
    </row>
    <row r="13" spans="1:9" ht="18.75" customHeight="1">
      <c r="B13" s="2190"/>
      <c r="C13" s="610">
        <v>7</v>
      </c>
      <c r="D13" s="2200"/>
      <c r="E13" s="2201"/>
      <c r="F13" s="2200"/>
      <c r="G13" s="2202"/>
      <c r="H13" s="2202"/>
      <c r="I13" s="2203"/>
    </row>
    <row r="14" spans="1:9" ht="18.75" customHeight="1">
      <c r="B14" s="2190"/>
      <c r="C14" s="610">
        <v>8</v>
      </c>
      <c r="D14" s="2200"/>
      <c r="E14" s="2201"/>
      <c r="F14" s="2200"/>
      <c r="G14" s="2202"/>
      <c r="H14" s="2202"/>
      <c r="I14" s="2203"/>
    </row>
    <row r="15" spans="1:9" ht="18.75" customHeight="1">
      <c r="B15" s="2190"/>
      <c r="C15" s="610">
        <v>9</v>
      </c>
      <c r="D15" s="2200"/>
      <c r="E15" s="2201"/>
      <c r="F15" s="2200"/>
      <c r="G15" s="2202"/>
      <c r="H15" s="2202"/>
      <c r="I15" s="2203"/>
    </row>
    <row r="16" spans="1:9" ht="18.75" customHeight="1">
      <c r="B16" s="2190"/>
      <c r="C16" s="610">
        <v>10</v>
      </c>
      <c r="D16" s="2200"/>
      <c r="E16" s="2201"/>
      <c r="F16" s="2200"/>
      <c r="G16" s="2202"/>
      <c r="H16" s="2202"/>
      <c r="I16" s="2203"/>
    </row>
    <row r="17" spans="2:9" ht="18.75" customHeight="1">
      <c r="B17" s="2190"/>
      <c r="C17" s="610">
        <v>11</v>
      </c>
      <c r="D17" s="2200"/>
      <c r="E17" s="2201"/>
      <c r="F17" s="2200"/>
      <c r="G17" s="2202"/>
      <c r="H17" s="2202"/>
      <c r="I17" s="2203"/>
    </row>
    <row r="18" spans="2:9" ht="18.75" customHeight="1">
      <c r="B18" s="2190"/>
      <c r="C18" s="610">
        <v>12</v>
      </c>
      <c r="D18" s="2200"/>
      <c r="E18" s="2201"/>
      <c r="F18" s="2200"/>
      <c r="G18" s="2202"/>
      <c r="H18" s="2202"/>
      <c r="I18" s="2203"/>
    </row>
    <row r="19" spans="2:9" ht="18.75" customHeight="1">
      <c r="B19" s="2190"/>
      <c r="C19" s="610">
        <v>13</v>
      </c>
      <c r="D19" s="2200"/>
      <c r="E19" s="2201"/>
      <c r="F19" s="2200"/>
      <c r="G19" s="2202"/>
      <c r="H19" s="2202"/>
      <c r="I19" s="2203"/>
    </row>
    <row r="20" spans="2:9" ht="18.75" customHeight="1">
      <c r="B20" s="2190"/>
      <c r="C20" s="610">
        <v>14</v>
      </c>
      <c r="D20" s="2200"/>
      <c r="E20" s="2201"/>
      <c r="F20" s="2200"/>
      <c r="G20" s="2202"/>
      <c r="H20" s="2202"/>
      <c r="I20" s="2203"/>
    </row>
    <row r="21" spans="2:9" ht="18.75" customHeight="1">
      <c r="B21" s="2190"/>
      <c r="C21" s="610">
        <v>15</v>
      </c>
      <c r="D21" s="2200"/>
      <c r="E21" s="2201"/>
      <c r="F21" s="2200"/>
      <c r="G21" s="2202"/>
      <c r="H21" s="2202"/>
      <c r="I21" s="2203"/>
    </row>
    <row r="22" spans="2:9" ht="18.75" customHeight="1">
      <c r="B22" s="2190"/>
      <c r="C22" s="610">
        <v>16</v>
      </c>
      <c r="D22" s="2200"/>
      <c r="E22" s="2201"/>
      <c r="F22" s="2200"/>
      <c r="G22" s="2202"/>
      <c r="H22" s="2202"/>
      <c r="I22" s="2203"/>
    </row>
    <row r="23" spans="2:9" ht="18.75" customHeight="1">
      <c r="B23" s="2190"/>
      <c r="C23" s="610">
        <v>17</v>
      </c>
      <c r="D23" s="2200"/>
      <c r="E23" s="2201"/>
      <c r="F23" s="2200"/>
      <c r="G23" s="2202"/>
      <c r="H23" s="2202"/>
      <c r="I23" s="2203"/>
    </row>
    <row r="24" spans="2:9" ht="18.75" customHeight="1">
      <c r="B24" s="2190"/>
      <c r="C24" s="610">
        <v>18</v>
      </c>
      <c r="D24" s="2200"/>
      <c r="E24" s="2201"/>
      <c r="F24" s="2200"/>
      <c r="G24" s="2202"/>
      <c r="H24" s="2202"/>
      <c r="I24" s="2203"/>
    </row>
    <row r="25" spans="2:9" ht="18.75" customHeight="1">
      <c r="B25" s="2190"/>
      <c r="C25" s="610">
        <v>19</v>
      </c>
      <c r="D25" s="2200"/>
      <c r="E25" s="2201"/>
      <c r="F25" s="2200"/>
      <c r="G25" s="2202"/>
      <c r="H25" s="2202"/>
      <c r="I25" s="2203"/>
    </row>
    <row r="26" spans="2:9" ht="18.75" customHeight="1">
      <c r="B26" s="2190"/>
      <c r="C26" s="610">
        <v>20</v>
      </c>
      <c r="D26" s="2200"/>
      <c r="E26" s="2201"/>
      <c r="F26" s="2200"/>
      <c r="G26" s="2202"/>
      <c r="H26" s="2202"/>
      <c r="I26" s="2203"/>
    </row>
    <row r="27" spans="2:9" ht="18.75" customHeight="1">
      <c r="B27" s="2190"/>
      <c r="C27" s="610">
        <v>21</v>
      </c>
      <c r="D27" s="2200"/>
      <c r="E27" s="2201"/>
      <c r="F27" s="2200"/>
      <c r="G27" s="2202"/>
      <c r="H27" s="2202"/>
      <c r="I27" s="2203"/>
    </row>
    <row r="28" spans="2:9" ht="18.75" customHeight="1">
      <c r="B28" s="2190"/>
      <c r="C28" s="610">
        <v>22</v>
      </c>
      <c r="D28" s="2200"/>
      <c r="E28" s="2201"/>
      <c r="F28" s="2200"/>
      <c r="G28" s="2202"/>
      <c r="H28" s="2202"/>
      <c r="I28" s="2203"/>
    </row>
    <row r="29" spans="2:9" ht="18.75" customHeight="1">
      <c r="B29" s="2190"/>
      <c r="C29" s="610">
        <v>23</v>
      </c>
      <c r="D29" s="2200"/>
      <c r="E29" s="2201"/>
      <c r="F29" s="2200"/>
      <c r="G29" s="2202"/>
      <c r="H29" s="2202"/>
      <c r="I29" s="2203"/>
    </row>
    <row r="30" spans="2:9" ht="18.75" customHeight="1">
      <c r="B30" s="2190"/>
      <c r="C30" s="610">
        <v>24</v>
      </c>
      <c r="D30" s="2200"/>
      <c r="E30" s="2201"/>
      <c r="F30" s="2200"/>
      <c r="G30" s="2202"/>
      <c r="H30" s="2202"/>
      <c r="I30" s="2203"/>
    </row>
    <row r="31" spans="2:9" ht="18.75" customHeight="1">
      <c r="B31" s="2190"/>
      <c r="C31" s="610">
        <v>25</v>
      </c>
      <c r="D31" s="2200"/>
      <c r="E31" s="2201"/>
      <c r="F31" s="2200"/>
      <c r="G31" s="2202"/>
      <c r="H31" s="2202"/>
      <c r="I31" s="2203"/>
    </row>
    <row r="32" spans="2:9" ht="18.75" customHeight="1">
      <c r="B32" s="2190"/>
      <c r="C32" s="610">
        <v>26</v>
      </c>
      <c r="D32" s="2200"/>
      <c r="E32" s="2201"/>
      <c r="F32" s="2200"/>
      <c r="G32" s="2202"/>
      <c r="H32" s="2202"/>
      <c r="I32" s="2203"/>
    </row>
    <row r="33" spans="2:9" ht="18.75" customHeight="1">
      <c r="B33" s="2190"/>
      <c r="C33" s="610">
        <v>27</v>
      </c>
      <c r="D33" s="2200"/>
      <c r="E33" s="2201"/>
      <c r="F33" s="2200"/>
      <c r="G33" s="2202"/>
      <c r="H33" s="2202"/>
      <c r="I33" s="2203"/>
    </row>
    <row r="34" spans="2:9" ht="18.75" customHeight="1">
      <c r="B34" s="2190"/>
      <c r="C34" s="610">
        <v>28</v>
      </c>
      <c r="D34" s="2200"/>
      <c r="E34" s="2201"/>
      <c r="F34" s="2200"/>
      <c r="G34" s="2202"/>
      <c r="H34" s="2202"/>
      <c r="I34" s="2203"/>
    </row>
    <row r="35" spans="2:9" ht="18.75" customHeight="1">
      <c r="B35" s="2190"/>
      <c r="C35" s="610">
        <v>29</v>
      </c>
      <c r="D35" s="2200"/>
      <c r="E35" s="2201"/>
      <c r="F35" s="2200"/>
      <c r="G35" s="2202"/>
      <c r="H35" s="2202"/>
      <c r="I35" s="2203"/>
    </row>
    <row r="36" spans="2:9" ht="18.75" customHeight="1" thickBot="1">
      <c r="B36" s="2191"/>
      <c r="C36" s="611">
        <v>30</v>
      </c>
      <c r="D36" s="2204"/>
      <c r="E36" s="2205"/>
      <c r="F36" s="2204"/>
      <c r="G36" s="2206"/>
      <c r="H36" s="2206"/>
      <c r="I36" s="2207"/>
    </row>
    <row r="37" spans="2:9" ht="15" customHeight="1">
      <c r="B37" s="612" t="s">
        <v>690</v>
      </c>
      <c r="C37" s="580"/>
      <c r="D37" s="580"/>
      <c r="E37" s="580"/>
      <c r="F37" s="580"/>
      <c r="G37" s="580"/>
      <c r="H37" s="580"/>
      <c r="I37" s="580"/>
    </row>
    <row r="38" spans="2:9" ht="15" customHeight="1">
      <c r="B38" s="612" t="s">
        <v>691</v>
      </c>
      <c r="C38" s="580"/>
      <c r="D38" s="580"/>
      <c r="E38" s="580"/>
      <c r="F38" s="580"/>
      <c r="G38" s="580"/>
      <c r="H38" s="580"/>
      <c r="I38" s="580"/>
    </row>
    <row r="39" spans="2:9" ht="15" customHeight="1">
      <c r="B39" s="612"/>
    </row>
  </sheetData>
  <sheetProtection password="CC43" sheet="1"/>
  <mergeCells count="69">
    <mergeCell ref="D31:E31"/>
    <mergeCell ref="F31:I31"/>
    <mergeCell ref="D35:E35"/>
    <mergeCell ref="F35:I35"/>
    <mergeCell ref="D36:E36"/>
    <mergeCell ref="F36:I36"/>
    <mergeCell ref="D32:E32"/>
    <mergeCell ref="F32:I32"/>
    <mergeCell ref="D33:E33"/>
    <mergeCell ref="F33:I33"/>
    <mergeCell ref="D34:E34"/>
    <mergeCell ref="F34:I34"/>
    <mergeCell ref="D28:E28"/>
    <mergeCell ref="F28:I28"/>
    <mergeCell ref="D29:E29"/>
    <mergeCell ref="F29:I29"/>
    <mergeCell ref="D30:E30"/>
    <mergeCell ref="F30:I30"/>
    <mergeCell ref="D25:E25"/>
    <mergeCell ref="F25:I25"/>
    <mergeCell ref="D26:E26"/>
    <mergeCell ref="F26:I26"/>
    <mergeCell ref="D27:E27"/>
    <mergeCell ref="F27:I27"/>
    <mergeCell ref="D22:E22"/>
    <mergeCell ref="F22:I22"/>
    <mergeCell ref="D23:E23"/>
    <mergeCell ref="F23:I23"/>
    <mergeCell ref="D24:E24"/>
    <mergeCell ref="F24:I24"/>
    <mergeCell ref="D19:E19"/>
    <mergeCell ref="F19:I19"/>
    <mergeCell ref="D20:E20"/>
    <mergeCell ref="F20:I20"/>
    <mergeCell ref="D21:E21"/>
    <mergeCell ref="F21:I21"/>
    <mergeCell ref="D16:E16"/>
    <mergeCell ref="F16:I16"/>
    <mergeCell ref="D17:E17"/>
    <mergeCell ref="F17:I17"/>
    <mergeCell ref="D18:E18"/>
    <mergeCell ref="F18:I18"/>
    <mergeCell ref="D13:E13"/>
    <mergeCell ref="F13:I13"/>
    <mergeCell ref="D14:E14"/>
    <mergeCell ref="F14:I14"/>
    <mergeCell ref="D15:E15"/>
    <mergeCell ref="F15:I15"/>
    <mergeCell ref="F11:I11"/>
    <mergeCell ref="D12:E12"/>
    <mergeCell ref="F12:I12"/>
    <mergeCell ref="D10:E10"/>
    <mergeCell ref="F10:I10"/>
    <mergeCell ref="F1:I1"/>
    <mergeCell ref="B3:I3"/>
    <mergeCell ref="B4:E4"/>
    <mergeCell ref="F4:I4"/>
    <mergeCell ref="B5:B36"/>
    <mergeCell ref="C5:G5"/>
    <mergeCell ref="H5:I5"/>
    <mergeCell ref="C6:E6"/>
    <mergeCell ref="F6:I6"/>
    <mergeCell ref="D7:E7"/>
    <mergeCell ref="F7:I7"/>
    <mergeCell ref="D8:E8"/>
    <mergeCell ref="F8:I8"/>
    <mergeCell ref="D9:E9"/>
    <mergeCell ref="F9:I9"/>
    <mergeCell ref="D11:E11"/>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L45"/>
  <sheetViews>
    <sheetView showGridLines="0" view="pageBreakPreview" zoomScaleNormal="100" zoomScaleSheetLayoutView="100" workbookViewId="0">
      <selection activeCell="F5" sqref="F5:I5"/>
    </sheetView>
  </sheetViews>
  <sheetFormatPr defaultRowHeight="18"/>
  <cols>
    <col min="1" max="1" width="1.8984375" style="580" customWidth="1"/>
    <col min="2" max="2" width="8.69921875" style="580"/>
    <col min="3" max="3" width="10" style="580" customWidth="1"/>
    <col min="4" max="7" width="8.69921875" style="580"/>
    <col min="8" max="9" width="10.3984375" style="580" customWidth="1"/>
    <col min="10" max="256" width="8.69921875" style="580"/>
    <col min="257" max="257" width="1.8984375" style="580" customWidth="1"/>
    <col min="258" max="258" width="8.69921875" style="580"/>
    <col min="259" max="259" width="10" style="580" customWidth="1"/>
    <col min="260" max="263" width="8.69921875" style="580"/>
    <col min="264" max="265" width="10.3984375" style="580" customWidth="1"/>
    <col min="266" max="512" width="8.69921875" style="580"/>
    <col min="513" max="513" width="1.8984375" style="580" customWidth="1"/>
    <col min="514" max="514" width="8.69921875" style="580"/>
    <col min="515" max="515" width="10" style="580" customWidth="1"/>
    <col min="516" max="519" width="8.69921875" style="580"/>
    <col min="520" max="521" width="10.3984375" style="580" customWidth="1"/>
    <col min="522" max="768" width="8.69921875" style="580"/>
    <col min="769" max="769" width="1.8984375" style="580" customWidth="1"/>
    <col min="770" max="770" width="8.69921875" style="580"/>
    <col min="771" max="771" width="10" style="580" customWidth="1"/>
    <col min="772" max="775" width="8.69921875" style="580"/>
    <col min="776" max="777" width="10.3984375" style="580" customWidth="1"/>
    <col min="778" max="1024" width="8.69921875" style="580"/>
    <col min="1025" max="1025" width="1.8984375" style="580" customWidth="1"/>
    <col min="1026" max="1026" width="8.69921875" style="580"/>
    <col min="1027" max="1027" width="10" style="580" customWidth="1"/>
    <col min="1028" max="1031" width="8.69921875" style="580"/>
    <col min="1032" max="1033" width="10.3984375" style="580" customWidth="1"/>
    <col min="1034" max="1280" width="8.69921875" style="580"/>
    <col min="1281" max="1281" width="1.8984375" style="580" customWidth="1"/>
    <col min="1282" max="1282" width="8.69921875" style="580"/>
    <col min="1283" max="1283" width="10" style="580" customWidth="1"/>
    <col min="1284" max="1287" width="8.69921875" style="580"/>
    <col min="1288" max="1289" width="10.3984375" style="580" customWidth="1"/>
    <col min="1290" max="1536" width="8.69921875" style="580"/>
    <col min="1537" max="1537" width="1.8984375" style="580" customWidth="1"/>
    <col min="1538" max="1538" width="8.69921875" style="580"/>
    <col min="1539" max="1539" width="10" style="580" customWidth="1"/>
    <col min="1540" max="1543" width="8.69921875" style="580"/>
    <col min="1544" max="1545" width="10.3984375" style="580" customWidth="1"/>
    <col min="1546" max="1792" width="8.69921875" style="580"/>
    <col min="1793" max="1793" width="1.8984375" style="580" customWidth="1"/>
    <col min="1794" max="1794" width="8.69921875" style="580"/>
    <col min="1795" max="1795" width="10" style="580" customWidth="1"/>
    <col min="1796" max="1799" width="8.69921875" style="580"/>
    <col min="1800" max="1801" width="10.3984375" style="580" customWidth="1"/>
    <col min="1802" max="2048" width="8.69921875" style="580"/>
    <col min="2049" max="2049" width="1.8984375" style="580" customWidth="1"/>
    <col min="2050" max="2050" width="8.69921875" style="580"/>
    <col min="2051" max="2051" width="10" style="580" customWidth="1"/>
    <col min="2052" max="2055" width="8.69921875" style="580"/>
    <col min="2056" max="2057" width="10.3984375" style="580" customWidth="1"/>
    <col min="2058" max="2304" width="8.69921875" style="580"/>
    <col min="2305" max="2305" width="1.8984375" style="580" customWidth="1"/>
    <col min="2306" max="2306" width="8.69921875" style="580"/>
    <col min="2307" max="2307" width="10" style="580" customWidth="1"/>
    <col min="2308" max="2311" width="8.69921875" style="580"/>
    <col min="2312" max="2313" width="10.3984375" style="580" customWidth="1"/>
    <col min="2314" max="2560" width="8.69921875" style="580"/>
    <col min="2561" max="2561" width="1.8984375" style="580" customWidth="1"/>
    <col min="2562" max="2562" width="8.69921875" style="580"/>
    <col min="2563" max="2563" width="10" style="580" customWidth="1"/>
    <col min="2564" max="2567" width="8.69921875" style="580"/>
    <col min="2568" max="2569" width="10.3984375" style="580" customWidth="1"/>
    <col min="2570" max="2816" width="8.69921875" style="580"/>
    <col min="2817" max="2817" width="1.8984375" style="580" customWidth="1"/>
    <col min="2818" max="2818" width="8.69921875" style="580"/>
    <col min="2819" max="2819" width="10" style="580" customWidth="1"/>
    <col min="2820" max="2823" width="8.69921875" style="580"/>
    <col min="2824" max="2825" width="10.3984375" style="580" customWidth="1"/>
    <col min="2826" max="3072" width="8.69921875" style="580"/>
    <col min="3073" max="3073" width="1.8984375" style="580" customWidth="1"/>
    <col min="3074" max="3074" width="8.69921875" style="580"/>
    <col min="3075" max="3075" width="10" style="580" customWidth="1"/>
    <col min="3076" max="3079" width="8.69921875" style="580"/>
    <col min="3080" max="3081" width="10.3984375" style="580" customWidth="1"/>
    <col min="3082" max="3328" width="8.69921875" style="580"/>
    <col min="3329" max="3329" width="1.8984375" style="580" customWidth="1"/>
    <col min="3330" max="3330" width="8.69921875" style="580"/>
    <col min="3331" max="3331" width="10" style="580" customWidth="1"/>
    <col min="3332" max="3335" width="8.69921875" style="580"/>
    <col min="3336" max="3337" width="10.3984375" style="580" customWidth="1"/>
    <col min="3338" max="3584" width="8.69921875" style="580"/>
    <col min="3585" max="3585" width="1.8984375" style="580" customWidth="1"/>
    <col min="3586" max="3586" width="8.69921875" style="580"/>
    <col min="3587" max="3587" width="10" style="580" customWidth="1"/>
    <col min="3588" max="3591" width="8.69921875" style="580"/>
    <col min="3592" max="3593" width="10.3984375" style="580" customWidth="1"/>
    <col min="3594" max="3840" width="8.69921875" style="580"/>
    <col min="3841" max="3841" width="1.8984375" style="580" customWidth="1"/>
    <col min="3842" max="3842" width="8.69921875" style="580"/>
    <col min="3843" max="3843" width="10" style="580" customWidth="1"/>
    <col min="3844" max="3847" width="8.69921875" style="580"/>
    <col min="3848" max="3849" width="10.3984375" style="580" customWidth="1"/>
    <col min="3850" max="4096" width="8.69921875" style="580"/>
    <col min="4097" max="4097" width="1.8984375" style="580" customWidth="1"/>
    <col min="4098" max="4098" width="8.69921875" style="580"/>
    <col min="4099" max="4099" width="10" style="580" customWidth="1"/>
    <col min="4100" max="4103" width="8.69921875" style="580"/>
    <col min="4104" max="4105" width="10.3984375" style="580" customWidth="1"/>
    <col min="4106" max="4352" width="8.69921875" style="580"/>
    <col min="4353" max="4353" width="1.8984375" style="580" customWidth="1"/>
    <col min="4354" max="4354" width="8.69921875" style="580"/>
    <col min="4355" max="4355" width="10" style="580" customWidth="1"/>
    <col min="4356" max="4359" width="8.69921875" style="580"/>
    <col min="4360" max="4361" width="10.3984375" style="580" customWidth="1"/>
    <col min="4362" max="4608" width="8.69921875" style="580"/>
    <col min="4609" max="4609" width="1.8984375" style="580" customWidth="1"/>
    <col min="4610" max="4610" width="8.69921875" style="580"/>
    <col min="4611" max="4611" width="10" style="580" customWidth="1"/>
    <col min="4612" max="4615" width="8.69921875" style="580"/>
    <col min="4616" max="4617" width="10.3984375" style="580" customWidth="1"/>
    <col min="4618" max="4864" width="8.69921875" style="580"/>
    <col min="4865" max="4865" width="1.8984375" style="580" customWidth="1"/>
    <col min="4866" max="4866" width="8.69921875" style="580"/>
    <col min="4867" max="4867" width="10" style="580" customWidth="1"/>
    <col min="4868" max="4871" width="8.69921875" style="580"/>
    <col min="4872" max="4873" width="10.3984375" style="580" customWidth="1"/>
    <col min="4874" max="5120" width="8.69921875" style="580"/>
    <col min="5121" max="5121" width="1.8984375" style="580" customWidth="1"/>
    <col min="5122" max="5122" width="8.69921875" style="580"/>
    <col min="5123" max="5123" width="10" style="580" customWidth="1"/>
    <col min="5124" max="5127" width="8.69921875" style="580"/>
    <col min="5128" max="5129" width="10.3984375" style="580" customWidth="1"/>
    <col min="5130" max="5376" width="8.69921875" style="580"/>
    <col min="5377" max="5377" width="1.8984375" style="580" customWidth="1"/>
    <col min="5378" max="5378" width="8.69921875" style="580"/>
    <col min="5379" max="5379" width="10" style="580" customWidth="1"/>
    <col min="5380" max="5383" width="8.69921875" style="580"/>
    <col min="5384" max="5385" width="10.3984375" style="580" customWidth="1"/>
    <col min="5386" max="5632" width="8.69921875" style="580"/>
    <col min="5633" max="5633" width="1.8984375" style="580" customWidth="1"/>
    <col min="5634" max="5634" width="8.69921875" style="580"/>
    <col min="5635" max="5635" width="10" style="580" customWidth="1"/>
    <col min="5636" max="5639" width="8.69921875" style="580"/>
    <col min="5640" max="5641" width="10.3984375" style="580" customWidth="1"/>
    <col min="5642" max="5888" width="8.69921875" style="580"/>
    <col min="5889" max="5889" width="1.8984375" style="580" customWidth="1"/>
    <col min="5890" max="5890" width="8.69921875" style="580"/>
    <col min="5891" max="5891" width="10" style="580" customWidth="1"/>
    <col min="5892" max="5895" width="8.69921875" style="580"/>
    <col min="5896" max="5897" width="10.3984375" style="580" customWidth="1"/>
    <col min="5898" max="6144" width="8.69921875" style="580"/>
    <col min="6145" max="6145" width="1.8984375" style="580" customWidth="1"/>
    <col min="6146" max="6146" width="8.69921875" style="580"/>
    <col min="6147" max="6147" width="10" style="580" customWidth="1"/>
    <col min="6148" max="6151" width="8.69921875" style="580"/>
    <col min="6152" max="6153" width="10.3984375" style="580" customWidth="1"/>
    <col min="6154" max="6400" width="8.69921875" style="580"/>
    <col min="6401" max="6401" width="1.8984375" style="580" customWidth="1"/>
    <col min="6402" max="6402" width="8.69921875" style="580"/>
    <col min="6403" max="6403" width="10" style="580" customWidth="1"/>
    <col min="6404" max="6407" width="8.69921875" style="580"/>
    <col min="6408" max="6409" width="10.3984375" style="580" customWidth="1"/>
    <col min="6410" max="6656" width="8.69921875" style="580"/>
    <col min="6657" max="6657" width="1.8984375" style="580" customWidth="1"/>
    <col min="6658" max="6658" width="8.69921875" style="580"/>
    <col min="6659" max="6659" width="10" style="580" customWidth="1"/>
    <col min="6660" max="6663" width="8.69921875" style="580"/>
    <col min="6664" max="6665" width="10.3984375" style="580" customWidth="1"/>
    <col min="6666" max="6912" width="8.69921875" style="580"/>
    <col min="6913" max="6913" width="1.8984375" style="580" customWidth="1"/>
    <col min="6914" max="6914" width="8.69921875" style="580"/>
    <col min="6915" max="6915" width="10" style="580" customWidth="1"/>
    <col min="6916" max="6919" width="8.69921875" style="580"/>
    <col min="6920" max="6921" width="10.3984375" style="580" customWidth="1"/>
    <col min="6922" max="7168" width="8.69921875" style="580"/>
    <col min="7169" max="7169" width="1.8984375" style="580" customWidth="1"/>
    <col min="7170" max="7170" width="8.69921875" style="580"/>
    <col min="7171" max="7171" width="10" style="580" customWidth="1"/>
    <col min="7172" max="7175" width="8.69921875" style="580"/>
    <col min="7176" max="7177" width="10.3984375" style="580" customWidth="1"/>
    <col min="7178" max="7424" width="8.69921875" style="580"/>
    <col min="7425" max="7425" width="1.8984375" style="580" customWidth="1"/>
    <col min="7426" max="7426" width="8.69921875" style="580"/>
    <col min="7427" max="7427" width="10" style="580" customWidth="1"/>
    <col min="7428" max="7431" width="8.69921875" style="580"/>
    <col min="7432" max="7433" width="10.3984375" style="580" customWidth="1"/>
    <col min="7434" max="7680" width="8.69921875" style="580"/>
    <col min="7681" max="7681" width="1.8984375" style="580" customWidth="1"/>
    <col min="7682" max="7682" width="8.69921875" style="580"/>
    <col min="7683" max="7683" width="10" style="580" customWidth="1"/>
    <col min="7684" max="7687" width="8.69921875" style="580"/>
    <col min="7688" max="7689" width="10.3984375" style="580" customWidth="1"/>
    <col min="7690" max="7936" width="8.69921875" style="580"/>
    <col min="7937" max="7937" width="1.8984375" style="580" customWidth="1"/>
    <col min="7938" max="7938" width="8.69921875" style="580"/>
    <col min="7939" max="7939" width="10" style="580" customWidth="1"/>
    <col min="7940" max="7943" width="8.69921875" style="580"/>
    <col min="7944" max="7945" width="10.3984375" style="580" customWidth="1"/>
    <col min="7946" max="8192" width="8.69921875" style="580"/>
    <col min="8193" max="8193" width="1.8984375" style="580" customWidth="1"/>
    <col min="8194" max="8194" width="8.69921875" style="580"/>
    <col min="8195" max="8195" width="10" style="580" customWidth="1"/>
    <col min="8196" max="8199" width="8.69921875" style="580"/>
    <col min="8200" max="8201" width="10.3984375" style="580" customWidth="1"/>
    <col min="8202" max="8448" width="8.69921875" style="580"/>
    <col min="8449" max="8449" width="1.8984375" style="580" customWidth="1"/>
    <col min="8450" max="8450" width="8.69921875" style="580"/>
    <col min="8451" max="8451" width="10" style="580" customWidth="1"/>
    <col min="8452" max="8455" width="8.69921875" style="580"/>
    <col min="8456" max="8457" width="10.3984375" style="580" customWidth="1"/>
    <col min="8458" max="8704" width="8.69921875" style="580"/>
    <col min="8705" max="8705" width="1.8984375" style="580" customWidth="1"/>
    <col min="8706" max="8706" width="8.69921875" style="580"/>
    <col min="8707" max="8707" width="10" style="580" customWidth="1"/>
    <col min="8708" max="8711" width="8.69921875" style="580"/>
    <col min="8712" max="8713" width="10.3984375" style="580" customWidth="1"/>
    <col min="8714" max="8960" width="8.69921875" style="580"/>
    <col min="8961" max="8961" width="1.8984375" style="580" customWidth="1"/>
    <col min="8962" max="8962" width="8.69921875" style="580"/>
    <col min="8963" max="8963" width="10" style="580" customWidth="1"/>
    <col min="8964" max="8967" width="8.69921875" style="580"/>
    <col min="8968" max="8969" width="10.3984375" style="580" customWidth="1"/>
    <col min="8970" max="9216" width="8.69921875" style="580"/>
    <col min="9217" max="9217" width="1.8984375" style="580" customWidth="1"/>
    <col min="9218" max="9218" width="8.69921875" style="580"/>
    <col min="9219" max="9219" width="10" style="580" customWidth="1"/>
    <col min="9220" max="9223" width="8.69921875" style="580"/>
    <col min="9224" max="9225" width="10.3984375" style="580" customWidth="1"/>
    <col min="9226" max="9472" width="8.69921875" style="580"/>
    <col min="9473" max="9473" width="1.8984375" style="580" customWidth="1"/>
    <col min="9474" max="9474" width="8.69921875" style="580"/>
    <col min="9475" max="9475" width="10" style="580" customWidth="1"/>
    <col min="9476" max="9479" width="8.69921875" style="580"/>
    <col min="9480" max="9481" width="10.3984375" style="580" customWidth="1"/>
    <col min="9482" max="9728" width="8.69921875" style="580"/>
    <col min="9729" max="9729" width="1.8984375" style="580" customWidth="1"/>
    <col min="9730" max="9730" width="8.69921875" style="580"/>
    <col min="9731" max="9731" width="10" style="580" customWidth="1"/>
    <col min="9732" max="9735" width="8.69921875" style="580"/>
    <col min="9736" max="9737" width="10.3984375" style="580" customWidth="1"/>
    <col min="9738" max="9984" width="8.69921875" style="580"/>
    <col min="9985" max="9985" width="1.8984375" style="580" customWidth="1"/>
    <col min="9986" max="9986" width="8.69921875" style="580"/>
    <col min="9987" max="9987" width="10" style="580" customWidth="1"/>
    <col min="9988" max="9991" width="8.69921875" style="580"/>
    <col min="9992" max="9993" width="10.3984375" style="580" customWidth="1"/>
    <col min="9994" max="10240" width="8.69921875" style="580"/>
    <col min="10241" max="10241" width="1.8984375" style="580" customWidth="1"/>
    <col min="10242" max="10242" width="8.69921875" style="580"/>
    <col min="10243" max="10243" width="10" style="580" customWidth="1"/>
    <col min="10244" max="10247" width="8.69921875" style="580"/>
    <col min="10248" max="10249" width="10.3984375" style="580" customWidth="1"/>
    <col min="10250" max="10496" width="8.69921875" style="580"/>
    <col min="10497" max="10497" width="1.8984375" style="580" customWidth="1"/>
    <col min="10498" max="10498" width="8.69921875" style="580"/>
    <col min="10499" max="10499" width="10" style="580" customWidth="1"/>
    <col min="10500" max="10503" width="8.69921875" style="580"/>
    <col min="10504" max="10505" width="10.3984375" style="580" customWidth="1"/>
    <col min="10506" max="10752" width="8.69921875" style="580"/>
    <col min="10753" max="10753" width="1.8984375" style="580" customWidth="1"/>
    <col min="10754" max="10754" width="8.69921875" style="580"/>
    <col min="10755" max="10755" width="10" style="580" customWidth="1"/>
    <col min="10756" max="10759" width="8.69921875" style="580"/>
    <col min="10760" max="10761" width="10.3984375" style="580" customWidth="1"/>
    <col min="10762" max="11008" width="8.69921875" style="580"/>
    <col min="11009" max="11009" width="1.8984375" style="580" customWidth="1"/>
    <col min="11010" max="11010" width="8.69921875" style="580"/>
    <col min="11011" max="11011" width="10" style="580" customWidth="1"/>
    <col min="11012" max="11015" width="8.69921875" style="580"/>
    <col min="11016" max="11017" width="10.3984375" style="580" customWidth="1"/>
    <col min="11018" max="11264" width="8.69921875" style="580"/>
    <col min="11265" max="11265" width="1.8984375" style="580" customWidth="1"/>
    <col min="11266" max="11266" width="8.69921875" style="580"/>
    <col min="11267" max="11267" width="10" style="580" customWidth="1"/>
    <col min="11268" max="11271" width="8.69921875" style="580"/>
    <col min="11272" max="11273" width="10.3984375" style="580" customWidth="1"/>
    <col min="11274" max="11520" width="8.69921875" style="580"/>
    <col min="11521" max="11521" width="1.8984375" style="580" customWidth="1"/>
    <col min="11522" max="11522" width="8.69921875" style="580"/>
    <col min="11523" max="11523" width="10" style="580" customWidth="1"/>
    <col min="11524" max="11527" width="8.69921875" style="580"/>
    <col min="11528" max="11529" width="10.3984375" style="580" customWidth="1"/>
    <col min="11530" max="11776" width="8.69921875" style="580"/>
    <col min="11777" max="11777" width="1.8984375" style="580" customWidth="1"/>
    <col min="11778" max="11778" width="8.69921875" style="580"/>
    <col min="11779" max="11779" width="10" style="580" customWidth="1"/>
    <col min="11780" max="11783" width="8.69921875" style="580"/>
    <col min="11784" max="11785" width="10.3984375" style="580" customWidth="1"/>
    <col min="11786" max="12032" width="8.69921875" style="580"/>
    <col min="12033" max="12033" width="1.8984375" style="580" customWidth="1"/>
    <col min="12034" max="12034" width="8.69921875" style="580"/>
    <col min="12035" max="12035" width="10" style="580" customWidth="1"/>
    <col min="12036" max="12039" width="8.69921875" style="580"/>
    <col min="12040" max="12041" width="10.3984375" style="580" customWidth="1"/>
    <col min="12042" max="12288" width="8.69921875" style="580"/>
    <col min="12289" max="12289" width="1.8984375" style="580" customWidth="1"/>
    <col min="12290" max="12290" width="8.69921875" style="580"/>
    <col min="12291" max="12291" width="10" style="580" customWidth="1"/>
    <col min="12292" max="12295" width="8.69921875" style="580"/>
    <col min="12296" max="12297" width="10.3984375" style="580" customWidth="1"/>
    <col min="12298" max="12544" width="8.69921875" style="580"/>
    <col min="12545" max="12545" width="1.8984375" style="580" customWidth="1"/>
    <col min="12546" max="12546" width="8.69921875" style="580"/>
    <col min="12547" max="12547" width="10" style="580" customWidth="1"/>
    <col min="12548" max="12551" width="8.69921875" style="580"/>
    <col min="12552" max="12553" width="10.3984375" style="580" customWidth="1"/>
    <col min="12554" max="12800" width="8.69921875" style="580"/>
    <col min="12801" max="12801" width="1.8984375" style="580" customWidth="1"/>
    <col min="12802" max="12802" width="8.69921875" style="580"/>
    <col min="12803" max="12803" width="10" style="580" customWidth="1"/>
    <col min="12804" max="12807" width="8.69921875" style="580"/>
    <col min="12808" max="12809" width="10.3984375" style="580" customWidth="1"/>
    <col min="12810" max="13056" width="8.69921875" style="580"/>
    <col min="13057" max="13057" width="1.8984375" style="580" customWidth="1"/>
    <col min="13058" max="13058" width="8.69921875" style="580"/>
    <col min="13059" max="13059" width="10" style="580" customWidth="1"/>
    <col min="13060" max="13063" width="8.69921875" style="580"/>
    <col min="13064" max="13065" width="10.3984375" style="580" customWidth="1"/>
    <col min="13066" max="13312" width="8.69921875" style="580"/>
    <col min="13313" max="13313" width="1.8984375" style="580" customWidth="1"/>
    <col min="13314" max="13314" width="8.69921875" style="580"/>
    <col min="13315" max="13315" width="10" style="580" customWidth="1"/>
    <col min="13316" max="13319" width="8.69921875" style="580"/>
    <col min="13320" max="13321" width="10.3984375" style="580" customWidth="1"/>
    <col min="13322" max="13568" width="8.69921875" style="580"/>
    <col min="13569" max="13569" width="1.8984375" style="580" customWidth="1"/>
    <col min="13570" max="13570" width="8.69921875" style="580"/>
    <col min="13571" max="13571" width="10" style="580" customWidth="1"/>
    <col min="13572" max="13575" width="8.69921875" style="580"/>
    <col min="13576" max="13577" width="10.3984375" style="580" customWidth="1"/>
    <col min="13578" max="13824" width="8.69921875" style="580"/>
    <col min="13825" max="13825" width="1.8984375" style="580" customWidth="1"/>
    <col min="13826" max="13826" width="8.69921875" style="580"/>
    <col min="13827" max="13827" width="10" style="580" customWidth="1"/>
    <col min="13828" max="13831" width="8.69921875" style="580"/>
    <col min="13832" max="13833" width="10.3984375" style="580" customWidth="1"/>
    <col min="13834" max="14080" width="8.69921875" style="580"/>
    <col min="14081" max="14081" width="1.8984375" style="580" customWidth="1"/>
    <col min="14082" max="14082" width="8.69921875" style="580"/>
    <col min="14083" max="14083" width="10" style="580" customWidth="1"/>
    <col min="14084" max="14087" width="8.69921875" style="580"/>
    <col min="14088" max="14089" width="10.3984375" style="580" customWidth="1"/>
    <col min="14090" max="14336" width="8.69921875" style="580"/>
    <col min="14337" max="14337" width="1.8984375" style="580" customWidth="1"/>
    <col min="14338" max="14338" width="8.69921875" style="580"/>
    <col min="14339" max="14339" width="10" style="580" customWidth="1"/>
    <col min="14340" max="14343" width="8.69921875" style="580"/>
    <col min="14344" max="14345" width="10.3984375" style="580" customWidth="1"/>
    <col min="14346" max="14592" width="8.69921875" style="580"/>
    <col min="14593" max="14593" width="1.8984375" style="580" customWidth="1"/>
    <col min="14594" max="14594" width="8.69921875" style="580"/>
    <col min="14595" max="14595" width="10" style="580" customWidth="1"/>
    <col min="14596" max="14599" width="8.69921875" style="580"/>
    <col min="14600" max="14601" width="10.3984375" style="580" customWidth="1"/>
    <col min="14602" max="14848" width="8.69921875" style="580"/>
    <col min="14849" max="14849" width="1.8984375" style="580" customWidth="1"/>
    <col min="14850" max="14850" width="8.69921875" style="580"/>
    <col min="14851" max="14851" width="10" style="580" customWidth="1"/>
    <col min="14852" max="14855" width="8.69921875" style="580"/>
    <col min="14856" max="14857" width="10.3984375" style="580" customWidth="1"/>
    <col min="14858" max="15104" width="8.69921875" style="580"/>
    <col min="15105" max="15105" width="1.8984375" style="580" customWidth="1"/>
    <col min="15106" max="15106" width="8.69921875" style="580"/>
    <col min="15107" max="15107" width="10" style="580" customWidth="1"/>
    <col min="15108" max="15111" width="8.69921875" style="580"/>
    <col min="15112" max="15113" width="10.3984375" style="580" customWidth="1"/>
    <col min="15114" max="15360" width="8.69921875" style="580"/>
    <col min="15361" max="15361" width="1.8984375" style="580" customWidth="1"/>
    <col min="15362" max="15362" width="8.69921875" style="580"/>
    <col min="15363" max="15363" width="10" style="580" customWidth="1"/>
    <col min="15364" max="15367" width="8.69921875" style="580"/>
    <col min="15368" max="15369" width="10.3984375" style="580" customWidth="1"/>
    <col min="15370" max="15616" width="8.69921875" style="580"/>
    <col min="15617" max="15617" width="1.8984375" style="580" customWidth="1"/>
    <col min="15618" max="15618" width="8.69921875" style="580"/>
    <col min="15619" max="15619" width="10" style="580" customWidth="1"/>
    <col min="15620" max="15623" width="8.69921875" style="580"/>
    <col min="15624" max="15625" width="10.3984375" style="580" customWidth="1"/>
    <col min="15626" max="15872" width="8.69921875" style="580"/>
    <col min="15873" max="15873" width="1.8984375" style="580" customWidth="1"/>
    <col min="15874" max="15874" width="8.69921875" style="580"/>
    <col min="15875" max="15875" width="10" style="580" customWidth="1"/>
    <col min="15876" max="15879" width="8.69921875" style="580"/>
    <col min="15880" max="15881" width="10.3984375" style="580" customWidth="1"/>
    <col min="15882" max="16128" width="8.69921875" style="580"/>
    <col min="16129" max="16129" width="1.8984375" style="580" customWidth="1"/>
    <col min="16130" max="16130" width="8.69921875" style="580"/>
    <col min="16131" max="16131" width="10" style="580" customWidth="1"/>
    <col min="16132" max="16135" width="8.69921875" style="580"/>
    <col min="16136" max="16137" width="10.3984375" style="580" customWidth="1"/>
    <col min="16138" max="16384" width="8.69921875" style="580"/>
  </cols>
  <sheetData>
    <row r="1" spans="1:12" ht="15" customHeight="1">
      <c r="A1" s="580" t="s">
        <v>692</v>
      </c>
      <c r="H1" s="2182" t="s">
        <v>693</v>
      </c>
      <c r="I1" s="2182"/>
    </row>
    <row r="2" spans="1:12" ht="8.25" customHeight="1">
      <c r="H2" s="608"/>
      <c r="I2" s="608"/>
    </row>
    <row r="3" spans="1:12" s="609" customFormat="1" ht="34.5" customHeight="1">
      <c r="B3" s="2213" t="s">
        <v>694</v>
      </c>
      <c r="C3" s="2214"/>
      <c r="D3" s="2214"/>
      <c r="E3" s="2214"/>
      <c r="F3" s="2214"/>
      <c r="G3" s="2214"/>
      <c r="H3" s="2214"/>
      <c r="I3" s="2214"/>
    </row>
    <row r="4" spans="1:12" ht="2.25" customHeight="1" thickBot="1">
      <c r="B4" s="613"/>
      <c r="C4" s="613"/>
      <c r="D4" s="613"/>
      <c r="E4" s="613"/>
      <c r="F4" s="613"/>
      <c r="G4" s="613"/>
      <c r="H4" s="613"/>
      <c r="I4" s="613"/>
    </row>
    <row r="5" spans="1:12" ht="19.5" customHeight="1" thickBot="1">
      <c r="B5" s="2215" t="s">
        <v>685</v>
      </c>
      <c r="C5" s="2216"/>
      <c r="D5" s="2216"/>
      <c r="E5" s="2216"/>
      <c r="F5" s="2217"/>
      <c r="G5" s="2218"/>
      <c r="H5" s="2218"/>
      <c r="I5" s="2219"/>
    </row>
    <row r="6" spans="1:12" ht="19.5" customHeight="1" thickTop="1">
      <c r="B6" s="2220" t="s">
        <v>695</v>
      </c>
      <c r="C6" s="2223" t="s">
        <v>696</v>
      </c>
      <c r="D6" s="2224"/>
      <c r="E6" s="2224"/>
      <c r="F6" s="2224"/>
      <c r="G6" s="2225"/>
      <c r="H6" s="2226" t="s">
        <v>697</v>
      </c>
      <c r="I6" s="2227"/>
    </row>
    <row r="7" spans="1:12" ht="18" customHeight="1">
      <c r="B7" s="2221"/>
      <c r="C7" s="2228"/>
      <c r="D7" s="2230" t="s">
        <v>698</v>
      </c>
      <c r="E7" s="2231"/>
      <c r="F7" s="2196" t="s">
        <v>699</v>
      </c>
      <c r="G7" s="2198"/>
      <c r="H7" s="2234"/>
      <c r="I7" s="2235"/>
    </row>
    <row r="8" spans="1:12" ht="19.5" customHeight="1">
      <c r="B8" s="2221"/>
      <c r="C8" s="2228"/>
      <c r="D8" s="2232"/>
      <c r="E8" s="2233"/>
      <c r="F8" s="2196" t="s">
        <v>700</v>
      </c>
      <c r="G8" s="2198"/>
      <c r="H8" s="2234"/>
      <c r="I8" s="2235"/>
      <c r="L8" s="614"/>
    </row>
    <row r="9" spans="1:12" ht="19.5" customHeight="1">
      <c r="B9" s="2221"/>
      <c r="C9" s="2228"/>
      <c r="D9" s="2196" t="s">
        <v>701</v>
      </c>
      <c r="E9" s="2197"/>
      <c r="F9" s="2197"/>
      <c r="G9" s="2198"/>
      <c r="H9" s="2234"/>
      <c r="I9" s="2235"/>
    </row>
    <row r="10" spans="1:12" ht="19.5" customHeight="1" thickBot="1">
      <c r="B10" s="2222"/>
      <c r="C10" s="2229"/>
      <c r="D10" s="2208" t="s">
        <v>702</v>
      </c>
      <c r="E10" s="2209"/>
      <c r="F10" s="2209"/>
      <c r="G10" s="2210"/>
      <c r="H10" s="2211">
        <f>ROUNDDOWN(F5/15,1)</f>
        <v>0</v>
      </c>
      <c r="I10" s="2212"/>
    </row>
    <row r="11" spans="1:12" ht="17.25" customHeight="1" thickTop="1">
      <c r="B11" s="2220" t="s">
        <v>686</v>
      </c>
      <c r="C11" s="2192" t="s">
        <v>687</v>
      </c>
      <c r="D11" s="2193"/>
      <c r="E11" s="2193"/>
      <c r="F11" s="2193"/>
      <c r="G11" s="2193"/>
      <c r="H11" s="2194">
        <f>F5/2</f>
        <v>0</v>
      </c>
      <c r="I11" s="2195"/>
    </row>
    <row r="12" spans="1:12" ht="17.25" customHeight="1">
      <c r="B12" s="2221"/>
      <c r="C12" s="2196" t="s">
        <v>688</v>
      </c>
      <c r="D12" s="2197"/>
      <c r="E12" s="2198"/>
      <c r="F12" s="2196" t="s">
        <v>689</v>
      </c>
      <c r="G12" s="2197"/>
      <c r="H12" s="2197"/>
      <c r="I12" s="2199"/>
    </row>
    <row r="13" spans="1:12" ht="17.25" customHeight="1">
      <c r="B13" s="2221"/>
      <c r="C13" s="610">
        <v>1</v>
      </c>
      <c r="D13" s="2236"/>
      <c r="E13" s="2237"/>
      <c r="F13" s="2236"/>
      <c r="G13" s="2238"/>
      <c r="H13" s="2238"/>
      <c r="I13" s="2239"/>
    </row>
    <row r="14" spans="1:12" ht="17.25" customHeight="1">
      <c r="B14" s="2221"/>
      <c r="C14" s="610">
        <v>2</v>
      </c>
      <c r="D14" s="2236"/>
      <c r="E14" s="2237"/>
      <c r="F14" s="2236"/>
      <c r="G14" s="2238"/>
      <c r="H14" s="2238"/>
      <c r="I14" s="2239"/>
    </row>
    <row r="15" spans="1:12" ht="17.25" customHeight="1">
      <c r="B15" s="2221"/>
      <c r="C15" s="610">
        <v>3</v>
      </c>
      <c r="D15" s="2236"/>
      <c r="E15" s="2237"/>
      <c r="F15" s="2236"/>
      <c r="G15" s="2238"/>
      <c r="H15" s="2238"/>
      <c r="I15" s="2239"/>
    </row>
    <row r="16" spans="1:12" ht="17.25" customHeight="1">
      <c r="B16" s="2221"/>
      <c r="C16" s="610">
        <v>4</v>
      </c>
      <c r="D16" s="2236"/>
      <c r="E16" s="2237"/>
      <c r="F16" s="2236"/>
      <c r="G16" s="2238"/>
      <c r="H16" s="2238"/>
      <c r="I16" s="2239"/>
    </row>
    <row r="17" spans="2:9" ht="17.25" customHeight="1">
      <c r="B17" s="2221"/>
      <c r="C17" s="610">
        <v>5</v>
      </c>
      <c r="D17" s="2236"/>
      <c r="E17" s="2237"/>
      <c r="F17" s="2236"/>
      <c r="G17" s="2238"/>
      <c r="H17" s="2238"/>
      <c r="I17" s="2239"/>
    </row>
    <row r="18" spans="2:9" ht="17.25" customHeight="1">
      <c r="B18" s="2221"/>
      <c r="C18" s="610">
        <v>6</v>
      </c>
      <c r="D18" s="2236"/>
      <c r="E18" s="2237"/>
      <c r="F18" s="2236"/>
      <c r="G18" s="2238"/>
      <c r="H18" s="2238"/>
      <c r="I18" s="2239"/>
    </row>
    <row r="19" spans="2:9" ht="17.25" customHeight="1">
      <c r="B19" s="2221"/>
      <c r="C19" s="610">
        <v>7</v>
      </c>
      <c r="D19" s="2236"/>
      <c r="E19" s="2237"/>
      <c r="F19" s="2236"/>
      <c r="G19" s="2238"/>
      <c r="H19" s="2238"/>
      <c r="I19" s="2239"/>
    </row>
    <row r="20" spans="2:9" ht="17.25" customHeight="1">
      <c r="B20" s="2221"/>
      <c r="C20" s="610">
        <v>8</v>
      </c>
      <c r="D20" s="2236"/>
      <c r="E20" s="2237"/>
      <c r="F20" s="2236"/>
      <c r="G20" s="2238"/>
      <c r="H20" s="2238"/>
      <c r="I20" s="2239"/>
    </row>
    <row r="21" spans="2:9" ht="17.25" customHeight="1">
      <c r="B21" s="2221"/>
      <c r="C21" s="610">
        <v>9</v>
      </c>
      <c r="D21" s="2236"/>
      <c r="E21" s="2237"/>
      <c r="F21" s="2236"/>
      <c r="G21" s="2238"/>
      <c r="H21" s="2238"/>
      <c r="I21" s="2239"/>
    </row>
    <row r="22" spans="2:9" ht="17.25" customHeight="1">
      <c r="B22" s="2221"/>
      <c r="C22" s="610">
        <v>10</v>
      </c>
      <c r="D22" s="2236"/>
      <c r="E22" s="2237"/>
      <c r="F22" s="2236"/>
      <c r="G22" s="2238"/>
      <c r="H22" s="2238"/>
      <c r="I22" s="2239"/>
    </row>
    <row r="23" spans="2:9" ht="17.25" customHeight="1">
      <c r="B23" s="2221"/>
      <c r="C23" s="610">
        <v>11</v>
      </c>
      <c r="D23" s="2236"/>
      <c r="E23" s="2237"/>
      <c r="F23" s="2236"/>
      <c r="G23" s="2238"/>
      <c r="H23" s="2238"/>
      <c r="I23" s="2239"/>
    </row>
    <row r="24" spans="2:9" ht="17.25" customHeight="1">
      <c r="B24" s="2221"/>
      <c r="C24" s="610">
        <v>12</v>
      </c>
      <c r="D24" s="2236"/>
      <c r="E24" s="2237"/>
      <c r="F24" s="2236"/>
      <c r="G24" s="2238"/>
      <c r="H24" s="2238"/>
      <c r="I24" s="2239"/>
    </row>
    <row r="25" spans="2:9" ht="17.25" customHeight="1">
      <c r="B25" s="2221"/>
      <c r="C25" s="610">
        <v>13</v>
      </c>
      <c r="D25" s="2236"/>
      <c r="E25" s="2237"/>
      <c r="F25" s="2236"/>
      <c r="G25" s="2238"/>
      <c r="H25" s="2238"/>
      <c r="I25" s="2239"/>
    </row>
    <row r="26" spans="2:9" ht="17.25" customHeight="1">
      <c r="B26" s="2221"/>
      <c r="C26" s="610">
        <v>14</v>
      </c>
      <c r="D26" s="2236"/>
      <c r="E26" s="2237"/>
      <c r="F26" s="2236"/>
      <c r="G26" s="2238"/>
      <c r="H26" s="2238"/>
      <c r="I26" s="2239"/>
    </row>
    <row r="27" spans="2:9" ht="17.25" customHeight="1">
      <c r="B27" s="2221"/>
      <c r="C27" s="610">
        <v>15</v>
      </c>
      <c r="D27" s="2236"/>
      <c r="E27" s="2237"/>
      <c r="F27" s="2236"/>
      <c r="G27" s="2238"/>
      <c r="H27" s="2238"/>
      <c r="I27" s="2239"/>
    </row>
    <row r="28" spans="2:9" ht="17.25" customHeight="1">
      <c r="B28" s="2221"/>
      <c r="C28" s="610">
        <v>16</v>
      </c>
      <c r="D28" s="2236"/>
      <c r="E28" s="2237"/>
      <c r="F28" s="2236"/>
      <c r="G28" s="2238"/>
      <c r="H28" s="2238"/>
      <c r="I28" s="2239"/>
    </row>
    <row r="29" spans="2:9" ht="17.25" customHeight="1">
      <c r="B29" s="2221"/>
      <c r="C29" s="610">
        <v>17</v>
      </c>
      <c r="D29" s="2236"/>
      <c r="E29" s="2237"/>
      <c r="F29" s="2236"/>
      <c r="G29" s="2238"/>
      <c r="H29" s="2238"/>
      <c r="I29" s="2239"/>
    </row>
    <row r="30" spans="2:9" ht="17.25" customHeight="1">
      <c r="B30" s="2221"/>
      <c r="C30" s="610">
        <v>18</v>
      </c>
      <c r="D30" s="2236"/>
      <c r="E30" s="2237"/>
      <c r="F30" s="2236"/>
      <c r="G30" s="2238"/>
      <c r="H30" s="2238"/>
      <c r="I30" s="2239"/>
    </row>
    <row r="31" spans="2:9" ht="17.25" customHeight="1">
      <c r="B31" s="2221"/>
      <c r="C31" s="610">
        <v>19</v>
      </c>
      <c r="D31" s="2236"/>
      <c r="E31" s="2237"/>
      <c r="F31" s="2236"/>
      <c r="G31" s="2238"/>
      <c r="H31" s="2238"/>
      <c r="I31" s="2239"/>
    </row>
    <row r="32" spans="2:9" ht="17.25" customHeight="1">
      <c r="B32" s="2221"/>
      <c r="C32" s="610">
        <v>20</v>
      </c>
      <c r="D32" s="2236"/>
      <c r="E32" s="2237"/>
      <c r="F32" s="2236"/>
      <c r="G32" s="2238"/>
      <c r="H32" s="2238"/>
      <c r="I32" s="2239"/>
    </row>
    <row r="33" spans="2:9" ht="17.25" customHeight="1">
      <c r="B33" s="2221"/>
      <c r="C33" s="610">
        <v>21</v>
      </c>
      <c r="D33" s="2236"/>
      <c r="E33" s="2237"/>
      <c r="F33" s="2236"/>
      <c r="G33" s="2238"/>
      <c r="H33" s="2238"/>
      <c r="I33" s="2239"/>
    </row>
    <row r="34" spans="2:9" ht="17.25" customHeight="1">
      <c r="B34" s="2221"/>
      <c r="C34" s="610">
        <v>22</v>
      </c>
      <c r="D34" s="2236"/>
      <c r="E34" s="2237"/>
      <c r="F34" s="2236"/>
      <c r="G34" s="2238"/>
      <c r="H34" s="2238"/>
      <c r="I34" s="2239"/>
    </row>
    <row r="35" spans="2:9" ht="17.25" customHeight="1">
      <c r="B35" s="2221"/>
      <c r="C35" s="610">
        <v>23</v>
      </c>
      <c r="D35" s="2236"/>
      <c r="E35" s="2237"/>
      <c r="F35" s="2236"/>
      <c r="G35" s="2238"/>
      <c r="H35" s="2238"/>
      <c r="I35" s="2239"/>
    </row>
    <row r="36" spans="2:9" ht="17.25" customHeight="1">
      <c r="B36" s="2221"/>
      <c r="C36" s="610">
        <v>24</v>
      </c>
      <c r="D36" s="2236"/>
      <c r="E36" s="2237"/>
      <c r="F36" s="2236"/>
      <c r="G36" s="2238"/>
      <c r="H36" s="2238"/>
      <c r="I36" s="2239"/>
    </row>
    <row r="37" spans="2:9" ht="17.25" customHeight="1">
      <c r="B37" s="2221"/>
      <c r="C37" s="610">
        <v>25</v>
      </c>
      <c r="D37" s="2236"/>
      <c r="E37" s="2237"/>
      <c r="F37" s="2236"/>
      <c r="G37" s="2238"/>
      <c r="H37" s="2238"/>
      <c r="I37" s="2239"/>
    </row>
    <row r="38" spans="2:9" ht="17.25" customHeight="1">
      <c r="B38" s="2221"/>
      <c r="C38" s="610">
        <v>26</v>
      </c>
      <c r="D38" s="2236"/>
      <c r="E38" s="2237"/>
      <c r="F38" s="2236"/>
      <c r="G38" s="2238"/>
      <c r="H38" s="2238"/>
      <c r="I38" s="2239"/>
    </row>
    <row r="39" spans="2:9" ht="17.25" customHeight="1">
      <c r="B39" s="2221"/>
      <c r="C39" s="610">
        <v>27</v>
      </c>
      <c r="D39" s="2236"/>
      <c r="E39" s="2237"/>
      <c r="F39" s="2236"/>
      <c r="G39" s="2238"/>
      <c r="H39" s="2238"/>
      <c r="I39" s="2239"/>
    </row>
    <row r="40" spans="2:9" ht="17.25" customHeight="1">
      <c r="B40" s="2221"/>
      <c r="C40" s="610">
        <v>28</v>
      </c>
      <c r="D40" s="2236"/>
      <c r="E40" s="2237"/>
      <c r="F40" s="2236"/>
      <c r="G40" s="2238"/>
      <c r="H40" s="2238"/>
      <c r="I40" s="2239"/>
    </row>
    <row r="41" spans="2:9" ht="17.25" customHeight="1">
      <c r="B41" s="2221"/>
      <c r="C41" s="610">
        <v>29</v>
      </c>
      <c r="D41" s="2236"/>
      <c r="E41" s="2237"/>
      <c r="F41" s="2236"/>
      <c r="G41" s="2238"/>
      <c r="H41" s="2238"/>
      <c r="I41" s="2239"/>
    </row>
    <row r="42" spans="2:9" ht="17.25" customHeight="1" thickBot="1">
      <c r="B42" s="2240"/>
      <c r="C42" s="611">
        <v>30</v>
      </c>
      <c r="D42" s="2241"/>
      <c r="E42" s="2242"/>
      <c r="F42" s="2241"/>
      <c r="G42" s="2243"/>
      <c r="H42" s="2243"/>
      <c r="I42" s="2244"/>
    </row>
    <row r="43" spans="2:9" ht="15" customHeight="1">
      <c r="B43" s="612" t="s">
        <v>690</v>
      </c>
    </row>
    <row r="44" spans="2:9" ht="15" customHeight="1">
      <c r="B44" s="612" t="s">
        <v>703</v>
      </c>
    </row>
    <row r="45" spans="2:9" ht="15" customHeight="1">
      <c r="B45" s="612" t="s">
        <v>704</v>
      </c>
    </row>
  </sheetData>
  <sheetProtection password="CC43" sheet="1"/>
  <mergeCells count="82">
    <mergeCell ref="D42:E42"/>
    <mergeCell ref="F42:I42"/>
    <mergeCell ref="D39:E39"/>
    <mergeCell ref="F39:I39"/>
    <mergeCell ref="D40:E40"/>
    <mergeCell ref="F40:I40"/>
    <mergeCell ref="D41:E41"/>
    <mergeCell ref="F41:I41"/>
    <mergeCell ref="D36:E36"/>
    <mergeCell ref="F36:I36"/>
    <mergeCell ref="D37:E37"/>
    <mergeCell ref="F37:I37"/>
    <mergeCell ref="D38:E38"/>
    <mergeCell ref="F38:I38"/>
    <mergeCell ref="D33:E33"/>
    <mergeCell ref="F33:I33"/>
    <mergeCell ref="D34:E34"/>
    <mergeCell ref="F34:I34"/>
    <mergeCell ref="D35:E35"/>
    <mergeCell ref="F35:I35"/>
    <mergeCell ref="D30:E30"/>
    <mergeCell ref="F30:I30"/>
    <mergeCell ref="D31:E31"/>
    <mergeCell ref="F31:I31"/>
    <mergeCell ref="D32:E32"/>
    <mergeCell ref="F32:I32"/>
    <mergeCell ref="D27:E27"/>
    <mergeCell ref="F27:I27"/>
    <mergeCell ref="D28:E28"/>
    <mergeCell ref="F28:I28"/>
    <mergeCell ref="D29:E29"/>
    <mergeCell ref="F29:I29"/>
    <mergeCell ref="D24:E24"/>
    <mergeCell ref="F24:I24"/>
    <mergeCell ref="D25:E25"/>
    <mergeCell ref="F25:I25"/>
    <mergeCell ref="D26:E26"/>
    <mergeCell ref="F26:I26"/>
    <mergeCell ref="D21:E21"/>
    <mergeCell ref="F21:I21"/>
    <mergeCell ref="D22:E22"/>
    <mergeCell ref="F22:I22"/>
    <mergeCell ref="D23:E23"/>
    <mergeCell ref="F23:I23"/>
    <mergeCell ref="D17:E17"/>
    <mergeCell ref="F17:I17"/>
    <mergeCell ref="D19:E19"/>
    <mergeCell ref="F19:I19"/>
    <mergeCell ref="D20:E20"/>
    <mergeCell ref="F20:I20"/>
    <mergeCell ref="H9:I9"/>
    <mergeCell ref="D18:E18"/>
    <mergeCell ref="F18:I18"/>
    <mergeCell ref="B11:B42"/>
    <mergeCell ref="C11:G11"/>
    <mergeCell ref="H11:I11"/>
    <mergeCell ref="C12:E12"/>
    <mergeCell ref="F12:I12"/>
    <mergeCell ref="D13:E13"/>
    <mergeCell ref="F13:I13"/>
    <mergeCell ref="D14:E14"/>
    <mergeCell ref="F14:I14"/>
    <mergeCell ref="D15:E15"/>
    <mergeCell ref="F15:I15"/>
    <mergeCell ref="D16:E16"/>
    <mergeCell ref="F16:I16"/>
    <mergeCell ref="D10:G10"/>
    <mergeCell ref="H10:I10"/>
    <mergeCell ref="H1:I1"/>
    <mergeCell ref="B3:I3"/>
    <mergeCell ref="B5:E5"/>
    <mergeCell ref="F5:I5"/>
    <mergeCell ref="B6:B10"/>
    <mergeCell ref="C6:G6"/>
    <mergeCell ref="H6:I6"/>
    <mergeCell ref="C7:C10"/>
    <mergeCell ref="D7:E8"/>
    <mergeCell ref="F7:G7"/>
    <mergeCell ref="H7:I7"/>
    <mergeCell ref="F8:G8"/>
    <mergeCell ref="H8:I8"/>
    <mergeCell ref="D9:G9"/>
  </mergeCells>
  <phoneticPr fontId="3"/>
  <printOptions horizontalCentered="1"/>
  <pageMargins left="0.39370078740157483" right="0.39370078740157483" top="0.78740157480314965" bottom="0.47244094488188981" header="0.51181102362204722" footer="0.39370078740157483"/>
  <pageSetup paperSize="9"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I24"/>
  <sheetViews>
    <sheetView showGridLines="0" view="pageBreakPreview" zoomScaleNormal="100" zoomScaleSheetLayoutView="100" workbookViewId="0">
      <selection activeCell="F6" sqref="F6"/>
    </sheetView>
  </sheetViews>
  <sheetFormatPr defaultRowHeight="13.2"/>
  <cols>
    <col min="1" max="1" width="2.19921875" style="575" customWidth="1"/>
    <col min="2" max="2" width="8.69921875" style="575"/>
    <col min="3" max="3" width="10" style="575" customWidth="1"/>
    <col min="4" max="7" width="8.69921875" style="575"/>
    <col min="8" max="9" width="10.3984375" style="575" customWidth="1"/>
    <col min="10" max="256" width="8.69921875" style="575"/>
    <col min="257" max="257" width="2.19921875" style="575" customWidth="1"/>
    <col min="258" max="258" width="8.69921875" style="575"/>
    <col min="259" max="259" width="10" style="575" customWidth="1"/>
    <col min="260" max="263" width="8.69921875" style="575"/>
    <col min="264" max="265" width="10.3984375" style="575" customWidth="1"/>
    <col min="266" max="512" width="8.69921875" style="575"/>
    <col min="513" max="513" width="2.19921875" style="575" customWidth="1"/>
    <col min="514" max="514" width="8.69921875" style="575"/>
    <col min="515" max="515" width="10" style="575" customWidth="1"/>
    <col min="516" max="519" width="8.69921875" style="575"/>
    <col min="520" max="521" width="10.3984375" style="575" customWidth="1"/>
    <col min="522" max="768" width="8.69921875" style="575"/>
    <col min="769" max="769" width="2.19921875" style="575" customWidth="1"/>
    <col min="770" max="770" width="8.69921875" style="575"/>
    <col min="771" max="771" width="10" style="575" customWidth="1"/>
    <col min="772" max="775" width="8.69921875" style="575"/>
    <col min="776" max="777" width="10.3984375" style="575" customWidth="1"/>
    <col min="778" max="1024" width="8.69921875" style="575"/>
    <col min="1025" max="1025" width="2.19921875" style="575" customWidth="1"/>
    <col min="1026" max="1026" width="8.69921875" style="575"/>
    <col min="1027" max="1027" width="10" style="575" customWidth="1"/>
    <col min="1028" max="1031" width="8.69921875" style="575"/>
    <col min="1032" max="1033" width="10.3984375" style="575" customWidth="1"/>
    <col min="1034" max="1280" width="8.69921875" style="575"/>
    <col min="1281" max="1281" width="2.19921875" style="575" customWidth="1"/>
    <col min="1282" max="1282" width="8.69921875" style="575"/>
    <col min="1283" max="1283" width="10" style="575" customWidth="1"/>
    <col min="1284" max="1287" width="8.69921875" style="575"/>
    <col min="1288" max="1289" width="10.3984375" style="575" customWidth="1"/>
    <col min="1290" max="1536" width="8.69921875" style="575"/>
    <col min="1537" max="1537" width="2.19921875" style="575" customWidth="1"/>
    <col min="1538" max="1538" width="8.69921875" style="575"/>
    <col min="1539" max="1539" width="10" style="575" customWidth="1"/>
    <col min="1540" max="1543" width="8.69921875" style="575"/>
    <col min="1544" max="1545" width="10.3984375" style="575" customWidth="1"/>
    <col min="1546" max="1792" width="8.69921875" style="575"/>
    <col min="1793" max="1793" width="2.19921875" style="575" customWidth="1"/>
    <col min="1794" max="1794" width="8.69921875" style="575"/>
    <col min="1795" max="1795" width="10" style="575" customWidth="1"/>
    <col min="1796" max="1799" width="8.69921875" style="575"/>
    <col min="1800" max="1801" width="10.3984375" style="575" customWidth="1"/>
    <col min="1802" max="2048" width="8.69921875" style="575"/>
    <col min="2049" max="2049" width="2.19921875" style="575" customWidth="1"/>
    <col min="2050" max="2050" width="8.69921875" style="575"/>
    <col min="2051" max="2051" width="10" style="575" customWidth="1"/>
    <col min="2052" max="2055" width="8.69921875" style="575"/>
    <col min="2056" max="2057" width="10.3984375" style="575" customWidth="1"/>
    <col min="2058" max="2304" width="8.69921875" style="575"/>
    <col min="2305" max="2305" width="2.19921875" style="575" customWidth="1"/>
    <col min="2306" max="2306" width="8.69921875" style="575"/>
    <col min="2307" max="2307" width="10" style="575" customWidth="1"/>
    <col min="2308" max="2311" width="8.69921875" style="575"/>
    <col min="2312" max="2313" width="10.3984375" style="575" customWidth="1"/>
    <col min="2314" max="2560" width="8.69921875" style="575"/>
    <col min="2561" max="2561" width="2.19921875" style="575" customWidth="1"/>
    <col min="2562" max="2562" width="8.69921875" style="575"/>
    <col min="2563" max="2563" width="10" style="575" customWidth="1"/>
    <col min="2564" max="2567" width="8.69921875" style="575"/>
    <col min="2568" max="2569" width="10.3984375" style="575" customWidth="1"/>
    <col min="2570" max="2816" width="8.69921875" style="575"/>
    <col min="2817" max="2817" width="2.19921875" style="575" customWidth="1"/>
    <col min="2818" max="2818" width="8.69921875" style="575"/>
    <col min="2819" max="2819" width="10" style="575" customWidth="1"/>
    <col min="2820" max="2823" width="8.69921875" style="575"/>
    <col min="2824" max="2825" width="10.3984375" style="575" customWidth="1"/>
    <col min="2826" max="3072" width="8.69921875" style="575"/>
    <col min="3073" max="3073" width="2.19921875" style="575" customWidth="1"/>
    <col min="3074" max="3074" width="8.69921875" style="575"/>
    <col min="3075" max="3075" width="10" style="575" customWidth="1"/>
    <col min="3076" max="3079" width="8.69921875" style="575"/>
    <col min="3080" max="3081" width="10.3984375" style="575" customWidth="1"/>
    <col min="3082" max="3328" width="8.69921875" style="575"/>
    <col min="3329" max="3329" width="2.19921875" style="575" customWidth="1"/>
    <col min="3330" max="3330" width="8.69921875" style="575"/>
    <col min="3331" max="3331" width="10" style="575" customWidth="1"/>
    <col min="3332" max="3335" width="8.69921875" style="575"/>
    <col min="3336" max="3337" width="10.3984375" style="575" customWidth="1"/>
    <col min="3338" max="3584" width="8.69921875" style="575"/>
    <col min="3585" max="3585" width="2.19921875" style="575" customWidth="1"/>
    <col min="3586" max="3586" width="8.69921875" style="575"/>
    <col min="3587" max="3587" width="10" style="575" customWidth="1"/>
    <col min="3588" max="3591" width="8.69921875" style="575"/>
    <col min="3592" max="3593" width="10.3984375" style="575" customWidth="1"/>
    <col min="3594" max="3840" width="8.69921875" style="575"/>
    <col min="3841" max="3841" width="2.19921875" style="575" customWidth="1"/>
    <col min="3842" max="3842" width="8.69921875" style="575"/>
    <col min="3843" max="3843" width="10" style="575" customWidth="1"/>
    <col min="3844" max="3847" width="8.69921875" style="575"/>
    <col min="3848" max="3849" width="10.3984375" style="575" customWidth="1"/>
    <col min="3850" max="4096" width="8.69921875" style="575"/>
    <col min="4097" max="4097" width="2.19921875" style="575" customWidth="1"/>
    <col min="4098" max="4098" width="8.69921875" style="575"/>
    <col min="4099" max="4099" width="10" style="575" customWidth="1"/>
    <col min="4100" max="4103" width="8.69921875" style="575"/>
    <col min="4104" max="4105" width="10.3984375" style="575" customWidth="1"/>
    <col min="4106" max="4352" width="8.69921875" style="575"/>
    <col min="4353" max="4353" width="2.19921875" style="575" customWidth="1"/>
    <col min="4354" max="4354" width="8.69921875" style="575"/>
    <col min="4355" max="4355" width="10" style="575" customWidth="1"/>
    <col min="4356" max="4359" width="8.69921875" style="575"/>
    <col min="4360" max="4361" width="10.3984375" style="575" customWidth="1"/>
    <col min="4362" max="4608" width="8.69921875" style="575"/>
    <col min="4609" max="4609" width="2.19921875" style="575" customWidth="1"/>
    <col min="4610" max="4610" width="8.69921875" style="575"/>
    <col min="4611" max="4611" width="10" style="575" customWidth="1"/>
    <col min="4612" max="4615" width="8.69921875" style="575"/>
    <col min="4616" max="4617" width="10.3984375" style="575" customWidth="1"/>
    <col min="4618" max="4864" width="8.69921875" style="575"/>
    <col min="4865" max="4865" width="2.19921875" style="575" customWidth="1"/>
    <col min="4866" max="4866" width="8.69921875" style="575"/>
    <col min="4867" max="4867" width="10" style="575" customWidth="1"/>
    <col min="4868" max="4871" width="8.69921875" style="575"/>
    <col min="4872" max="4873" width="10.3984375" style="575" customWidth="1"/>
    <col min="4874" max="5120" width="8.69921875" style="575"/>
    <col min="5121" max="5121" width="2.19921875" style="575" customWidth="1"/>
    <col min="5122" max="5122" width="8.69921875" style="575"/>
    <col min="5123" max="5123" width="10" style="575" customWidth="1"/>
    <col min="5124" max="5127" width="8.69921875" style="575"/>
    <col min="5128" max="5129" width="10.3984375" style="575" customWidth="1"/>
    <col min="5130" max="5376" width="8.69921875" style="575"/>
    <col min="5377" max="5377" width="2.19921875" style="575" customWidth="1"/>
    <col min="5378" max="5378" width="8.69921875" style="575"/>
    <col min="5379" max="5379" width="10" style="575" customWidth="1"/>
    <col min="5380" max="5383" width="8.69921875" style="575"/>
    <col min="5384" max="5385" width="10.3984375" style="575" customWidth="1"/>
    <col min="5386" max="5632" width="8.69921875" style="575"/>
    <col min="5633" max="5633" width="2.19921875" style="575" customWidth="1"/>
    <col min="5634" max="5634" width="8.69921875" style="575"/>
    <col min="5635" max="5635" width="10" style="575" customWidth="1"/>
    <col min="5636" max="5639" width="8.69921875" style="575"/>
    <col min="5640" max="5641" width="10.3984375" style="575" customWidth="1"/>
    <col min="5642" max="5888" width="8.69921875" style="575"/>
    <col min="5889" max="5889" width="2.19921875" style="575" customWidth="1"/>
    <col min="5890" max="5890" width="8.69921875" style="575"/>
    <col min="5891" max="5891" width="10" style="575" customWidth="1"/>
    <col min="5892" max="5895" width="8.69921875" style="575"/>
    <col min="5896" max="5897" width="10.3984375" style="575" customWidth="1"/>
    <col min="5898" max="6144" width="8.69921875" style="575"/>
    <col min="6145" max="6145" width="2.19921875" style="575" customWidth="1"/>
    <col min="6146" max="6146" width="8.69921875" style="575"/>
    <col min="6147" max="6147" width="10" style="575" customWidth="1"/>
    <col min="6148" max="6151" width="8.69921875" style="575"/>
    <col min="6152" max="6153" width="10.3984375" style="575" customWidth="1"/>
    <col min="6154" max="6400" width="8.69921875" style="575"/>
    <col min="6401" max="6401" width="2.19921875" style="575" customWidth="1"/>
    <col min="6402" max="6402" width="8.69921875" style="575"/>
    <col min="6403" max="6403" width="10" style="575" customWidth="1"/>
    <col min="6404" max="6407" width="8.69921875" style="575"/>
    <col min="6408" max="6409" width="10.3984375" style="575" customWidth="1"/>
    <col min="6410" max="6656" width="8.69921875" style="575"/>
    <col min="6657" max="6657" width="2.19921875" style="575" customWidth="1"/>
    <col min="6658" max="6658" width="8.69921875" style="575"/>
    <col min="6659" max="6659" width="10" style="575" customWidth="1"/>
    <col min="6660" max="6663" width="8.69921875" style="575"/>
    <col min="6664" max="6665" width="10.3984375" style="575" customWidth="1"/>
    <col min="6666" max="6912" width="8.69921875" style="575"/>
    <col min="6913" max="6913" width="2.19921875" style="575" customWidth="1"/>
    <col min="6914" max="6914" width="8.69921875" style="575"/>
    <col min="6915" max="6915" width="10" style="575" customWidth="1"/>
    <col min="6916" max="6919" width="8.69921875" style="575"/>
    <col min="6920" max="6921" width="10.3984375" style="575" customWidth="1"/>
    <col min="6922" max="7168" width="8.69921875" style="575"/>
    <col min="7169" max="7169" width="2.19921875" style="575" customWidth="1"/>
    <col min="7170" max="7170" width="8.69921875" style="575"/>
    <col min="7171" max="7171" width="10" style="575" customWidth="1"/>
    <col min="7172" max="7175" width="8.69921875" style="575"/>
    <col min="7176" max="7177" width="10.3984375" style="575" customWidth="1"/>
    <col min="7178" max="7424" width="8.69921875" style="575"/>
    <col min="7425" max="7425" width="2.19921875" style="575" customWidth="1"/>
    <col min="7426" max="7426" width="8.69921875" style="575"/>
    <col min="7427" max="7427" width="10" style="575" customWidth="1"/>
    <col min="7428" max="7431" width="8.69921875" style="575"/>
    <col min="7432" max="7433" width="10.3984375" style="575" customWidth="1"/>
    <col min="7434" max="7680" width="8.69921875" style="575"/>
    <col min="7681" max="7681" width="2.19921875" style="575" customWidth="1"/>
    <col min="7682" max="7682" width="8.69921875" style="575"/>
    <col min="7683" max="7683" width="10" style="575" customWidth="1"/>
    <col min="7684" max="7687" width="8.69921875" style="575"/>
    <col min="7688" max="7689" width="10.3984375" style="575" customWidth="1"/>
    <col min="7690" max="7936" width="8.69921875" style="575"/>
    <col min="7937" max="7937" width="2.19921875" style="575" customWidth="1"/>
    <col min="7938" max="7938" width="8.69921875" style="575"/>
    <col min="7939" max="7939" width="10" style="575" customWidth="1"/>
    <col min="7940" max="7943" width="8.69921875" style="575"/>
    <col min="7944" max="7945" width="10.3984375" style="575" customWidth="1"/>
    <col min="7946" max="8192" width="8.69921875" style="575"/>
    <col min="8193" max="8193" width="2.19921875" style="575" customWidth="1"/>
    <col min="8194" max="8194" width="8.69921875" style="575"/>
    <col min="8195" max="8195" width="10" style="575" customWidth="1"/>
    <col min="8196" max="8199" width="8.69921875" style="575"/>
    <col min="8200" max="8201" width="10.3984375" style="575" customWidth="1"/>
    <col min="8202" max="8448" width="8.69921875" style="575"/>
    <col min="8449" max="8449" width="2.19921875" style="575" customWidth="1"/>
    <col min="8450" max="8450" width="8.69921875" style="575"/>
    <col min="8451" max="8451" width="10" style="575" customWidth="1"/>
    <col min="8452" max="8455" width="8.69921875" style="575"/>
    <col min="8456" max="8457" width="10.3984375" style="575" customWidth="1"/>
    <col min="8458" max="8704" width="8.69921875" style="575"/>
    <col min="8705" max="8705" width="2.19921875" style="575" customWidth="1"/>
    <col min="8706" max="8706" width="8.69921875" style="575"/>
    <col min="8707" max="8707" width="10" style="575" customWidth="1"/>
    <col min="8708" max="8711" width="8.69921875" style="575"/>
    <col min="8712" max="8713" width="10.3984375" style="575" customWidth="1"/>
    <col min="8714" max="8960" width="8.69921875" style="575"/>
    <col min="8961" max="8961" width="2.19921875" style="575" customWidth="1"/>
    <col min="8962" max="8962" width="8.69921875" style="575"/>
    <col min="8963" max="8963" width="10" style="575" customWidth="1"/>
    <col min="8964" max="8967" width="8.69921875" style="575"/>
    <col min="8968" max="8969" width="10.3984375" style="575" customWidth="1"/>
    <col min="8970" max="9216" width="8.69921875" style="575"/>
    <col min="9217" max="9217" width="2.19921875" style="575" customWidth="1"/>
    <col min="9218" max="9218" width="8.69921875" style="575"/>
    <col min="9219" max="9219" width="10" style="575" customWidth="1"/>
    <col min="9220" max="9223" width="8.69921875" style="575"/>
    <col min="9224" max="9225" width="10.3984375" style="575" customWidth="1"/>
    <col min="9226" max="9472" width="8.69921875" style="575"/>
    <col min="9473" max="9473" width="2.19921875" style="575" customWidth="1"/>
    <col min="9474" max="9474" width="8.69921875" style="575"/>
    <col min="9475" max="9475" width="10" style="575" customWidth="1"/>
    <col min="9476" max="9479" width="8.69921875" style="575"/>
    <col min="9480" max="9481" width="10.3984375" style="575" customWidth="1"/>
    <col min="9482" max="9728" width="8.69921875" style="575"/>
    <col min="9729" max="9729" width="2.19921875" style="575" customWidth="1"/>
    <col min="9730" max="9730" width="8.69921875" style="575"/>
    <col min="9731" max="9731" width="10" style="575" customWidth="1"/>
    <col min="9732" max="9735" width="8.69921875" style="575"/>
    <col min="9736" max="9737" width="10.3984375" style="575" customWidth="1"/>
    <col min="9738" max="9984" width="8.69921875" style="575"/>
    <col min="9985" max="9985" width="2.19921875" style="575" customWidth="1"/>
    <col min="9986" max="9986" width="8.69921875" style="575"/>
    <col min="9987" max="9987" width="10" style="575" customWidth="1"/>
    <col min="9988" max="9991" width="8.69921875" style="575"/>
    <col min="9992" max="9993" width="10.3984375" style="575" customWidth="1"/>
    <col min="9994" max="10240" width="8.69921875" style="575"/>
    <col min="10241" max="10241" width="2.19921875" style="575" customWidth="1"/>
    <col min="10242" max="10242" width="8.69921875" style="575"/>
    <col min="10243" max="10243" width="10" style="575" customWidth="1"/>
    <col min="10244" max="10247" width="8.69921875" style="575"/>
    <col min="10248" max="10249" width="10.3984375" style="575" customWidth="1"/>
    <col min="10250" max="10496" width="8.69921875" style="575"/>
    <col min="10497" max="10497" width="2.19921875" style="575" customWidth="1"/>
    <col min="10498" max="10498" width="8.69921875" style="575"/>
    <col min="10499" max="10499" width="10" style="575" customWidth="1"/>
    <col min="10500" max="10503" width="8.69921875" style="575"/>
    <col min="10504" max="10505" width="10.3984375" style="575" customWidth="1"/>
    <col min="10506" max="10752" width="8.69921875" style="575"/>
    <col min="10753" max="10753" width="2.19921875" style="575" customWidth="1"/>
    <col min="10754" max="10754" width="8.69921875" style="575"/>
    <col min="10755" max="10755" width="10" style="575" customWidth="1"/>
    <col min="10756" max="10759" width="8.69921875" style="575"/>
    <col min="10760" max="10761" width="10.3984375" style="575" customWidth="1"/>
    <col min="10762" max="11008" width="8.69921875" style="575"/>
    <col min="11009" max="11009" width="2.19921875" style="575" customWidth="1"/>
    <col min="11010" max="11010" width="8.69921875" style="575"/>
    <col min="11011" max="11011" width="10" style="575" customWidth="1"/>
    <col min="11012" max="11015" width="8.69921875" style="575"/>
    <col min="11016" max="11017" width="10.3984375" style="575" customWidth="1"/>
    <col min="11018" max="11264" width="8.69921875" style="575"/>
    <col min="11265" max="11265" width="2.19921875" style="575" customWidth="1"/>
    <col min="11266" max="11266" width="8.69921875" style="575"/>
    <col min="11267" max="11267" width="10" style="575" customWidth="1"/>
    <col min="11268" max="11271" width="8.69921875" style="575"/>
    <col min="11272" max="11273" width="10.3984375" style="575" customWidth="1"/>
    <col min="11274" max="11520" width="8.69921875" style="575"/>
    <col min="11521" max="11521" width="2.19921875" style="575" customWidth="1"/>
    <col min="11522" max="11522" width="8.69921875" style="575"/>
    <col min="11523" max="11523" width="10" style="575" customWidth="1"/>
    <col min="11524" max="11527" width="8.69921875" style="575"/>
    <col min="11528" max="11529" width="10.3984375" style="575" customWidth="1"/>
    <col min="11530" max="11776" width="8.69921875" style="575"/>
    <col min="11777" max="11777" width="2.19921875" style="575" customWidth="1"/>
    <col min="11778" max="11778" width="8.69921875" style="575"/>
    <col min="11779" max="11779" width="10" style="575" customWidth="1"/>
    <col min="11780" max="11783" width="8.69921875" style="575"/>
    <col min="11784" max="11785" width="10.3984375" style="575" customWidth="1"/>
    <col min="11786" max="12032" width="8.69921875" style="575"/>
    <col min="12033" max="12033" width="2.19921875" style="575" customWidth="1"/>
    <col min="12034" max="12034" width="8.69921875" style="575"/>
    <col min="12035" max="12035" width="10" style="575" customWidth="1"/>
    <col min="12036" max="12039" width="8.69921875" style="575"/>
    <col min="12040" max="12041" width="10.3984375" style="575" customWidth="1"/>
    <col min="12042" max="12288" width="8.69921875" style="575"/>
    <col min="12289" max="12289" width="2.19921875" style="575" customWidth="1"/>
    <col min="12290" max="12290" width="8.69921875" style="575"/>
    <col min="12291" max="12291" width="10" style="575" customWidth="1"/>
    <col min="12292" max="12295" width="8.69921875" style="575"/>
    <col min="12296" max="12297" width="10.3984375" style="575" customWidth="1"/>
    <col min="12298" max="12544" width="8.69921875" style="575"/>
    <col min="12545" max="12545" width="2.19921875" style="575" customWidth="1"/>
    <col min="12546" max="12546" width="8.69921875" style="575"/>
    <col min="12547" max="12547" width="10" style="575" customWidth="1"/>
    <col min="12548" max="12551" width="8.69921875" style="575"/>
    <col min="12552" max="12553" width="10.3984375" style="575" customWidth="1"/>
    <col min="12554" max="12800" width="8.69921875" style="575"/>
    <col min="12801" max="12801" width="2.19921875" style="575" customWidth="1"/>
    <col min="12802" max="12802" width="8.69921875" style="575"/>
    <col min="12803" max="12803" width="10" style="575" customWidth="1"/>
    <col min="12804" max="12807" width="8.69921875" style="575"/>
    <col min="12808" max="12809" width="10.3984375" style="575" customWidth="1"/>
    <col min="12810" max="13056" width="8.69921875" style="575"/>
    <col min="13057" max="13057" width="2.19921875" style="575" customWidth="1"/>
    <col min="13058" max="13058" width="8.69921875" style="575"/>
    <col min="13059" max="13059" width="10" style="575" customWidth="1"/>
    <col min="13060" max="13063" width="8.69921875" style="575"/>
    <col min="13064" max="13065" width="10.3984375" style="575" customWidth="1"/>
    <col min="13066" max="13312" width="8.69921875" style="575"/>
    <col min="13313" max="13313" width="2.19921875" style="575" customWidth="1"/>
    <col min="13314" max="13314" width="8.69921875" style="575"/>
    <col min="13315" max="13315" width="10" style="575" customWidth="1"/>
    <col min="13316" max="13319" width="8.69921875" style="575"/>
    <col min="13320" max="13321" width="10.3984375" style="575" customWidth="1"/>
    <col min="13322" max="13568" width="8.69921875" style="575"/>
    <col min="13569" max="13569" width="2.19921875" style="575" customWidth="1"/>
    <col min="13570" max="13570" width="8.69921875" style="575"/>
    <col min="13571" max="13571" width="10" style="575" customWidth="1"/>
    <col min="13572" max="13575" width="8.69921875" style="575"/>
    <col min="13576" max="13577" width="10.3984375" style="575" customWidth="1"/>
    <col min="13578" max="13824" width="8.69921875" style="575"/>
    <col min="13825" max="13825" width="2.19921875" style="575" customWidth="1"/>
    <col min="13826" max="13826" width="8.69921875" style="575"/>
    <col min="13827" max="13827" width="10" style="575" customWidth="1"/>
    <col min="13828" max="13831" width="8.69921875" style="575"/>
    <col min="13832" max="13833" width="10.3984375" style="575" customWidth="1"/>
    <col min="13834" max="14080" width="8.69921875" style="575"/>
    <col min="14081" max="14081" width="2.19921875" style="575" customWidth="1"/>
    <col min="14082" max="14082" width="8.69921875" style="575"/>
    <col min="14083" max="14083" width="10" style="575" customWidth="1"/>
    <col min="14084" max="14087" width="8.69921875" style="575"/>
    <col min="14088" max="14089" width="10.3984375" style="575" customWidth="1"/>
    <col min="14090" max="14336" width="8.69921875" style="575"/>
    <col min="14337" max="14337" width="2.19921875" style="575" customWidth="1"/>
    <col min="14338" max="14338" width="8.69921875" style="575"/>
    <col min="14339" max="14339" width="10" style="575" customWidth="1"/>
    <col min="14340" max="14343" width="8.69921875" style="575"/>
    <col min="14344" max="14345" width="10.3984375" style="575" customWidth="1"/>
    <col min="14346" max="14592" width="8.69921875" style="575"/>
    <col min="14593" max="14593" width="2.19921875" style="575" customWidth="1"/>
    <col min="14594" max="14594" width="8.69921875" style="575"/>
    <col min="14595" max="14595" width="10" style="575" customWidth="1"/>
    <col min="14596" max="14599" width="8.69921875" style="575"/>
    <col min="14600" max="14601" width="10.3984375" style="575" customWidth="1"/>
    <col min="14602" max="14848" width="8.69921875" style="575"/>
    <col min="14849" max="14849" width="2.19921875" style="575" customWidth="1"/>
    <col min="14850" max="14850" width="8.69921875" style="575"/>
    <col min="14851" max="14851" width="10" style="575" customWidth="1"/>
    <col min="14852" max="14855" width="8.69921875" style="575"/>
    <col min="14856" max="14857" width="10.3984375" style="575" customWidth="1"/>
    <col min="14858" max="15104" width="8.69921875" style="575"/>
    <col min="15105" max="15105" width="2.19921875" style="575" customWidth="1"/>
    <col min="15106" max="15106" width="8.69921875" style="575"/>
    <col min="15107" max="15107" width="10" style="575" customWidth="1"/>
    <col min="15108" max="15111" width="8.69921875" style="575"/>
    <col min="15112" max="15113" width="10.3984375" style="575" customWidth="1"/>
    <col min="15114" max="15360" width="8.69921875" style="575"/>
    <col min="15361" max="15361" width="2.19921875" style="575" customWidth="1"/>
    <col min="15362" max="15362" width="8.69921875" style="575"/>
    <col min="15363" max="15363" width="10" style="575" customWidth="1"/>
    <col min="15364" max="15367" width="8.69921875" style="575"/>
    <col min="15368" max="15369" width="10.3984375" style="575" customWidth="1"/>
    <col min="15370" max="15616" width="8.69921875" style="575"/>
    <col min="15617" max="15617" width="2.19921875" style="575" customWidth="1"/>
    <col min="15618" max="15618" width="8.69921875" style="575"/>
    <col min="15619" max="15619" width="10" style="575" customWidth="1"/>
    <col min="15620" max="15623" width="8.69921875" style="575"/>
    <col min="15624" max="15625" width="10.3984375" style="575" customWidth="1"/>
    <col min="15626" max="15872" width="8.69921875" style="575"/>
    <col min="15873" max="15873" width="2.19921875" style="575" customWidth="1"/>
    <col min="15874" max="15874" width="8.69921875" style="575"/>
    <col min="15875" max="15875" width="10" style="575" customWidth="1"/>
    <col min="15876" max="15879" width="8.69921875" style="575"/>
    <col min="15880" max="15881" width="10.3984375" style="575" customWidth="1"/>
    <col min="15882" max="16128" width="8.69921875" style="575"/>
    <col min="16129" max="16129" width="2.19921875" style="575" customWidth="1"/>
    <col min="16130" max="16130" width="8.69921875" style="575"/>
    <col min="16131" max="16131" width="10" style="575" customWidth="1"/>
    <col min="16132" max="16135" width="8.69921875" style="575"/>
    <col min="16136" max="16137" width="10.3984375" style="575" customWidth="1"/>
    <col min="16138" max="16384" width="8.69921875" style="575"/>
  </cols>
  <sheetData>
    <row r="1" spans="1:9" ht="15" customHeight="1">
      <c r="A1" s="580" t="s">
        <v>705</v>
      </c>
      <c r="H1" s="2182" t="s">
        <v>706</v>
      </c>
      <c r="I1" s="1358"/>
    </row>
    <row r="2" spans="1:9" ht="32.25" customHeight="1">
      <c r="H2" s="615"/>
      <c r="I2" s="615"/>
    </row>
    <row r="3" spans="1:9" s="609" customFormat="1" ht="24.75" customHeight="1">
      <c r="B3" s="2214" t="s">
        <v>707</v>
      </c>
      <c r="C3" s="2214"/>
      <c r="D3" s="2214"/>
      <c r="E3" s="2214"/>
      <c r="F3" s="2214"/>
      <c r="G3" s="2214"/>
      <c r="H3" s="2214"/>
      <c r="I3" s="2214"/>
    </row>
    <row r="4" spans="1:9" ht="10.5" customHeight="1" thickBot="1"/>
    <row r="5" spans="1:9" ht="27.75" customHeight="1" thickBot="1">
      <c r="B5" s="2245" t="s">
        <v>708</v>
      </c>
      <c r="C5" s="2246"/>
      <c r="D5" s="2247" t="s">
        <v>709</v>
      </c>
      <c r="E5" s="2248"/>
      <c r="F5" s="2248"/>
      <c r="G5" s="2248"/>
      <c r="H5" s="2248"/>
      <c r="I5" s="2249"/>
    </row>
    <row r="6" spans="1:9" ht="19.5" customHeight="1">
      <c r="B6" s="2250" t="s">
        <v>710</v>
      </c>
      <c r="C6" s="2251"/>
      <c r="D6" s="616" t="s">
        <v>711</v>
      </c>
      <c r="E6" s="286" t="s">
        <v>712</v>
      </c>
      <c r="F6" s="617"/>
      <c r="G6" s="287" t="s">
        <v>130</v>
      </c>
      <c r="H6" s="2254"/>
      <c r="I6" s="2255"/>
    </row>
    <row r="7" spans="1:9" ht="19.5" customHeight="1">
      <c r="B7" s="2250"/>
      <c r="C7" s="2251"/>
      <c r="D7" s="618" t="s">
        <v>713</v>
      </c>
      <c r="E7" s="619" t="s">
        <v>712</v>
      </c>
      <c r="F7" s="620"/>
      <c r="G7" s="621" t="s">
        <v>130</v>
      </c>
      <c r="H7" s="2254"/>
      <c r="I7" s="2255"/>
    </row>
    <row r="8" spans="1:9" ht="27.75" customHeight="1" thickBot="1">
      <c r="B8" s="2252"/>
      <c r="C8" s="2253"/>
      <c r="D8" s="622" t="s">
        <v>714</v>
      </c>
      <c r="E8" s="623" t="s">
        <v>712</v>
      </c>
      <c r="F8" s="624"/>
      <c r="G8" s="625" t="s">
        <v>130</v>
      </c>
      <c r="H8" s="2256"/>
      <c r="I8" s="2257"/>
    </row>
    <row r="9" spans="1:9" ht="19.5" customHeight="1">
      <c r="B9" s="626"/>
      <c r="H9" s="290"/>
      <c r="I9" s="290"/>
    </row>
    <row r="10" spans="1:9" ht="19.5" customHeight="1">
      <c r="B10" s="612" t="s">
        <v>715</v>
      </c>
    </row>
    <row r="11" spans="1:9" ht="15" customHeight="1">
      <c r="B11" s="612"/>
    </row>
    <row r="12" spans="1:9" ht="15" customHeight="1">
      <c r="B12" s="612"/>
    </row>
    <row r="15" spans="1:9" ht="19.5" customHeight="1"/>
    <row r="16" spans="1:9" ht="19.5" customHeight="1"/>
    <row r="17" ht="19.5" customHeight="1"/>
    <row r="18" ht="19.5" customHeight="1"/>
    <row r="19" ht="19.5" customHeight="1"/>
    <row r="20" ht="19.5" customHeight="1"/>
    <row r="23" ht="17.25" customHeight="1"/>
    <row r="24" ht="17.25" customHeight="1"/>
  </sheetData>
  <sheetProtection algorithmName="SHA-512" hashValue="Mt6DP6G8MAkiQdRRFE59rUnE7uEZLDe6plY9xRxKGP2fzH7tgWbCmzN07bsE5VyCjaJk1Qo37SBSSUux0at5pw==" saltValue="0r9s7eHSwGUwOhKiB7eLbQ==" spinCount="100000" sheet="1" objects="1" scenarios="1"/>
  <mergeCells count="6">
    <mergeCell ref="H1:I1"/>
    <mergeCell ref="B3:I3"/>
    <mergeCell ref="B5:C5"/>
    <mergeCell ref="D5:I5"/>
    <mergeCell ref="B6:C8"/>
    <mergeCell ref="H6:I8"/>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K23"/>
  <sheetViews>
    <sheetView showGridLines="0" view="pageBreakPreview" zoomScaleNormal="100" zoomScaleSheetLayoutView="100" workbookViewId="0">
      <selection activeCell="C5" sqref="C5:I5"/>
    </sheetView>
  </sheetViews>
  <sheetFormatPr defaultColWidth="8.09765625" defaultRowHeight="18"/>
  <cols>
    <col min="1" max="1" width="1" style="628" customWidth="1"/>
    <col min="2" max="2" width="21.69921875" style="628" customWidth="1"/>
    <col min="3" max="3" width="3.59765625" style="628" customWidth="1"/>
    <col min="4" max="5" width="13.69921875" style="628" customWidth="1"/>
    <col min="6" max="6" width="13.59765625" style="628" customWidth="1"/>
    <col min="7" max="7" width="2.3984375" style="628" customWidth="1"/>
    <col min="8" max="8" width="13.69921875" style="628" customWidth="1"/>
    <col min="9" max="9" width="2.69921875" style="628" customWidth="1"/>
    <col min="10" max="10" width="3.3984375" style="628" customWidth="1"/>
    <col min="11" max="11" width="2.19921875" style="628" customWidth="1"/>
    <col min="12" max="256" width="8.09765625" style="628"/>
    <col min="257" max="257" width="1" style="628" customWidth="1"/>
    <col min="258" max="258" width="21.69921875" style="628" customWidth="1"/>
    <col min="259" max="259" width="3.59765625" style="628" customWidth="1"/>
    <col min="260" max="261" width="13.69921875" style="628" customWidth="1"/>
    <col min="262" max="262" width="13.59765625" style="628" customWidth="1"/>
    <col min="263" max="263" width="2.3984375" style="628" customWidth="1"/>
    <col min="264" max="264" width="13.69921875" style="628" customWidth="1"/>
    <col min="265" max="265" width="2.69921875" style="628" customWidth="1"/>
    <col min="266" max="266" width="3.3984375" style="628" customWidth="1"/>
    <col min="267" max="267" width="2.19921875" style="628" customWidth="1"/>
    <col min="268" max="512" width="8.09765625" style="628"/>
    <col min="513" max="513" width="1" style="628" customWidth="1"/>
    <col min="514" max="514" width="21.69921875" style="628" customWidth="1"/>
    <col min="515" max="515" width="3.59765625" style="628" customWidth="1"/>
    <col min="516" max="517" width="13.69921875" style="628" customWidth="1"/>
    <col min="518" max="518" width="13.59765625" style="628" customWidth="1"/>
    <col min="519" max="519" width="2.3984375" style="628" customWidth="1"/>
    <col min="520" max="520" width="13.69921875" style="628" customWidth="1"/>
    <col min="521" max="521" width="2.69921875" style="628" customWidth="1"/>
    <col min="522" max="522" width="3.3984375" style="628" customWidth="1"/>
    <col min="523" max="523" width="2.19921875" style="628" customWidth="1"/>
    <col min="524" max="768" width="8.09765625" style="628"/>
    <col min="769" max="769" width="1" style="628" customWidth="1"/>
    <col min="770" max="770" width="21.69921875" style="628" customWidth="1"/>
    <col min="771" max="771" width="3.59765625" style="628" customWidth="1"/>
    <col min="772" max="773" width="13.69921875" style="628" customWidth="1"/>
    <col min="774" max="774" width="13.59765625" style="628" customWidth="1"/>
    <col min="775" max="775" width="2.3984375" style="628" customWidth="1"/>
    <col min="776" max="776" width="13.69921875" style="628" customWidth="1"/>
    <col min="777" max="777" width="2.69921875" style="628" customWidth="1"/>
    <col min="778" max="778" width="3.3984375" style="628" customWidth="1"/>
    <col min="779" max="779" width="2.19921875" style="628" customWidth="1"/>
    <col min="780" max="1024" width="8.09765625" style="628"/>
    <col min="1025" max="1025" width="1" style="628" customWidth="1"/>
    <col min="1026" max="1026" width="21.69921875" style="628" customWidth="1"/>
    <col min="1027" max="1027" width="3.59765625" style="628" customWidth="1"/>
    <col min="1028" max="1029" width="13.69921875" style="628" customWidth="1"/>
    <col min="1030" max="1030" width="13.59765625" style="628" customWidth="1"/>
    <col min="1031" max="1031" width="2.3984375" style="628" customWidth="1"/>
    <col min="1032" max="1032" width="13.69921875" style="628" customWidth="1"/>
    <col min="1033" max="1033" width="2.69921875" style="628" customWidth="1"/>
    <col min="1034" max="1034" width="3.3984375" style="628" customWidth="1"/>
    <col min="1035" max="1035" width="2.19921875" style="628" customWidth="1"/>
    <col min="1036" max="1280" width="8.09765625" style="628"/>
    <col min="1281" max="1281" width="1" style="628" customWidth="1"/>
    <col min="1282" max="1282" width="21.69921875" style="628" customWidth="1"/>
    <col min="1283" max="1283" width="3.59765625" style="628" customWidth="1"/>
    <col min="1284" max="1285" width="13.69921875" style="628" customWidth="1"/>
    <col min="1286" max="1286" width="13.59765625" style="628" customWidth="1"/>
    <col min="1287" max="1287" width="2.3984375" style="628" customWidth="1"/>
    <col min="1288" max="1288" width="13.69921875" style="628" customWidth="1"/>
    <col min="1289" max="1289" width="2.69921875" style="628" customWidth="1"/>
    <col min="1290" max="1290" width="3.3984375" style="628" customWidth="1"/>
    <col min="1291" max="1291" width="2.19921875" style="628" customWidth="1"/>
    <col min="1292" max="1536" width="8.09765625" style="628"/>
    <col min="1537" max="1537" width="1" style="628" customWidth="1"/>
    <col min="1538" max="1538" width="21.69921875" style="628" customWidth="1"/>
    <col min="1539" max="1539" width="3.59765625" style="628" customWidth="1"/>
    <col min="1540" max="1541" width="13.69921875" style="628" customWidth="1"/>
    <col min="1542" max="1542" width="13.59765625" style="628" customWidth="1"/>
    <col min="1543" max="1543" width="2.3984375" style="628" customWidth="1"/>
    <col min="1544" max="1544" width="13.69921875" style="628" customWidth="1"/>
    <col min="1545" max="1545" width="2.69921875" style="628" customWidth="1"/>
    <col min="1546" max="1546" width="3.3984375" style="628" customWidth="1"/>
    <col min="1547" max="1547" width="2.19921875" style="628" customWidth="1"/>
    <col min="1548" max="1792" width="8.09765625" style="628"/>
    <col min="1793" max="1793" width="1" style="628" customWidth="1"/>
    <col min="1794" max="1794" width="21.69921875" style="628" customWidth="1"/>
    <col min="1795" max="1795" width="3.59765625" style="628" customWidth="1"/>
    <col min="1796" max="1797" width="13.69921875" style="628" customWidth="1"/>
    <col min="1798" max="1798" width="13.59765625" style="628" customWidth="1"/>
    <col min="1799" max="1799" width="2.3984375" style="628" customWidth="1"/>
    <col min="1800" max="1800" width="13.69921875" style="628" customWidth="1"/>
    <col min="1801" max="1801" width="2.69921875" style="628" customWidth="1"/>
    <col min="1802" max="1802" width="3.3984375" style="628" customWidth="1"/>
    <col min="1803" max="1803" width="2.19921875" style="628" customWidth="1"/>
    <col min="1804" max="2048" width="8.09765625" style="628"/>
    <col min="2049" max="2049" width="1" style="628" customWidth="1"/>
    <col min="2050" max="2050" width="21.69921875" style="628" customWidth="1"/>
    <col min="2051" max="2051" width="3.59765625" style="628" customWidth="1"/>
    <col min="2052" max="2053" width="13.69921875" style="628" customWidth="1"/>
    <col min="2054" max="2054" width="13.59765625" style="628" customWidth="1"/>
    <col min="2055" max="2055" width="2.3984375" style="628" customWidth="1"/>
    <col min="2056" max="2056" width="13.69921875" style="628" customWidth="1"/>
    <col min="2057" max="2057" width="2.69921875" style="628" customWidth="1"/>
    <col min="2058" max="2058" width="3.3984375" style="628" customWidth="1"/>
    <col min="2059" max="2059" width="2.19921875" style="628" customWidth="1"/>
    <col min="2060" max="2304" width="8.09765625" style="628"/>
    <col min="2305" max="2305" width="1" style="628" customWidth="1"/>
    <col min="2306" max="2306" width="21.69921875" style="628" customWidth="1"/>
    <col min="2307" max="2307" width="3.59765625" style="628" customWidth="1"/>
    <col min="2308" max="2309" width="13.69921875" style="628" customWidth="1"/>
    <col min="2310" max="2310" width="13.59765625" style="628" customWidth="1"/>
    <col min="2311" max="2311" width="2.3984375" style="628" customWidth="1"/>
    <col min="2312" max="2312" width="13.69921875" style="628" customWidth="1"/>
    <col min="2313" max="2313" width="2.69921875" style="628" customWidth="1"/>
    <col min="2314" max="2314" width="3.3984375" style="628" customWidth="1"/>
    <col min="2315" max="2315" width="2.19921875" style="628" customWidth="1"/>
    <col min="2316" max="2560" width="8.09765625" style="628"/>
    <col min="2561" max="2561" width="1" style="628" customWidth="1"/>
    <col min="2562" max="2562" width="21.69921875" style="628" customWidth="1"/>
    <col min="2563" max="2563" width="3.59765625" style="628" customWidth="1"/>
    <col min="2564" max="2565" width="13.69921875" style="628" customWidth="1"/>
    <col min="2566" max="2566" width="13.59765625" style="628" customWidth="1"/>
    <col min="2567" max="2567" width="2.3984375" style="628" customWidth="1"/>
    <col min="2568" max="2568" width="13.69921875" style="628" customWidth="1"/>
    <col min="2569" max="2569" width="2.69921875" style="628" customWidth="1"/>
    <col min="2570" max="2570" width="3.3984375" style="628" customWidth="1"/>
    <col min="2571" max="2571" width="2.19921875" style="628" customWidth="1"/>
    <col min="2572" max="2816" width="8.09765625" style="628"/>
    <col min="2817" max="2817" width="1" style="628" customWidth="1"/>
    <col min="2818" max="2818" width="21.69921875" style="628" customWidth="1"/>
    <col min="2819" max="2819" width="3.59765625" style="628" customWidth="1"/>
    <col min="2820" max="2821" width="13.69921875" style="628" customWidth="1"/>
    <col min="2822" max="2822" width="13.59765625" style="628" customWidth="1"/>
    <col min="2823" max="2823" width="2.3984375" style="628" customWidth="1"/>
    <col min="2824" max="2824" width="13.69921875" style="628" customWidth="1"/>
    <col min="2825" max="2825" width="2.69921875" style="628" customWidth="1"/>
    <col min="2826" max="2826" width="3.3984375" style="628" customWidth="1"/>
    <col min="2827" max="2827" width="2.19921875" style="628" customWidth="1"/>
    <col min="2828" max="3072" width="8.09765625" style="628"/>
    <col min="3073" max="3073" width="1" style="628" customWidth="1"/>
    <col min="3074" max="3074" width="21.69921875" style="628" customWidth="1"/>
    <col min="3075" max="3075" width="3.59765625" style="628" customWidth="1"/>
    <col min="3076" max="3077" width="13.69921875" style="628" customWidth="1"/>
    <col min="3078" max="3078" width="13.59765625" style="628" customWidth="1"/>
    <col min="3079" max="3079" width="2.3984375" style="628" customWidth="1"/>
    <col min="3080" max="3080" width="13.69921875" style="628" customWidth="1"/>
    <col min="3081" max="3081" width="2.69921875" style="628" customWidth="1"/>
    <col min="3082" max="3082" width="3.3984375" style="628" customWidth="1"/>
    <col min="3083" max="3083" width="2.19921875" style="628" customWidth="1"/>
    <col min="3084" max="3328" width="8.09765625" style="628"/>
    <col min="3329" max="3329" width="1" style="628" customWidth="1"/>
    <col min="3330" max="3330" width="21.69921875" style="628" customWidth="1"/>
    <col min="3331" max="3331" width="3.59765625" style="628" customWidth="1"/>
    <col min="3332" max="3333" width="13.69921875" style="628" customWidth="1"/>
    <col min="3334" max="3334" width="13.59765625" style="628" customWidth="1"/>
    <col min="3335" max="3335" width="2.3984375" style="628" customWidth="1"/>
    <col min="3336" max="3336" width="13.69921875" style="628" customWidth="1"/>
    <col min="3337" max="3337" width="2.69921875" style="628" customWidth="1"/>
    <col min="3338" max="3338" width="3.3984375" style="628" customWidth="1"/>
    <col min="3339" max="3339" width="2.19921875" style="628" customWidth="1"/>
    <col min="3340" max="3584" width="8.09765625" style="628"/>
    <col min="3585" max="3585" width="1" style="628" customWidth="1"/>
    <col min="3586" max="3586" width="21.69921875" style="628" customWidth="1"/>
    <col min="3587" max="3587" width="3.59765625" style="628" customWidth="1"/>
    <col min="3588" max="3589" width="13.69921875" style="628" customWidth="1"/>
    <col min="3590" max="3590" width="13.59765625" style="628" customWidth="1"/>
    <col min="3591" max="3591" width="2.3984375" style="628" customWidth="1"/>
    <col min="3592" max="3592" width="13.69921875" style="628" customWidth="1"/>
    <col min="3593" max="3593" width="2.69921875" style="628" customWidth="1"/>
    <col min="3594" max="3594" width="3.3984375" style="628" customWidth="1"/>
    <col min="3595" max="3595" width="2.19921875" style="628" customWidth="1"/>
    <col min="3596" max="3840" width="8.09765625" style="628"/>
    <col min="3841" max="3841" width="1" style="628" customWidth="1"/>
    <col min="3842" max="3842" width="21.69921875" style="628" customWidth="1"/>
    <col min="3843" max="3843" width="3.59765625" style="628" customWidth="1"/>
    <col min="3844" max="3845" width="13.69921875" style="628" customWidth="1"/>
    <col min="3846" max="3846" width="13.59765625" style="628" customWidth="1"/>
    <col min="3847" max="3847" width="2.3984375" style="628" customWidth="1"/>
    <col min="3848" max="3848" width="13.69921875" style="628" customWidth="1"/>
    <col min="3849" max="3849" width="2.69921875" style="628" customWidth="1"/>
    <col min="3850" max="3850" width="3.3984375" style="628" customWidth="1"/>
    <col min="3851" max="3851" width="2.19921875" style="628" customWidth="1"/>
    <col min="3852" max="4096" width="8.09765625" style="628"/>
    <col min="4097" max="4097" width="1" style="628" customWidth="1"/>
    <col min="4098" max="4098" width="21.69921875" style="628" customWidth="1"/>
    <col min="4099" max="4099" width="3.59765625" style="628" customWidth="1"/>
    <col min="4100" max="4101" width="13.69921875" style="628" customWidth="1"/>
    <col min="4102" max="4102" width="13.59765625" style="628" customWidth="1"/>
    <col min="4103" max="4103" width="2.3984375" style="628" customWidth="1"/>
    <col min="4104" max="4104" width="13.69921875" style="628" customWidth="1"/>
    <col min="4105" max="4105" width="2.69921875" style="628" customWidth="1"/>
    <col min="4106" max="4106" width="3.3984375" style="628" customWidth="1"/>
    <col min="4107" max="4107" width="2.19921875" style="628" customWidth="1"/>
    <col min="4108" max="4352" width="8.09765625" style="628"/>
    <col min="4353" max="4353" width="1" style="628" customWidth="1"/>
    <col min="4354" max="4354" width="21.69921875" style="628" customWidth="1"/>
    <col min="4355" max="4355" width="3.59765625" style="628" customWidth="1"/>
    <col min="4356" max="4357" width="13.69921875" style="628" customWidth="1"/>
    <col min="4358" max="4358" width="13.59765625" style="628" customWidth="1"/>
    <col min="4359" max="4359" width="2.3984375" style="628" customWidth="1"/>
    <col min="4360" max="4360" width="13.69921875" style="628" customWidth="1"/>
    <col min="4361" max="4361" width="2.69921875" style="628" customWidth="1"/>
    <col min="4362" max="4362" width="3.3984375" style="628" customWidth="1"/>
    <col min="4363" max="4363" width="2.19921875" style="628" customWidth="1"/>
    <col min="4364" max="4608" width="8.09765625" style="628"/>
    <col min="4609" max="4609" width="1" style="628" customWidth="1"/>
    <col min="4610" max="4610" width="21.69921875" style="628" customWidth="1"/>
    <col min="4611" max="4611" width="3.59765625" style="628" customWidth="1"/>
    <col min="4612" max="4613" width="13.69921875" style="628" customWidth="1"/>
    <col min="4614" max="4614" width="13.59765625" style="628" customWidth="1"/>
    <col min="4615" max="4615" width="2.3984375" style="628" customWidth="1"/>
    <col min="4616" max="4616" width="13.69921875" style="628" customWidth="1"/>
    <col min="4617" max="4617" width="2.69921875" style="628" customWidth="1"/>
    <col min="4618" max="4618" width="3.3984375" style="628" customWidth="1"/>
    <col min="4619" max="4619" width="2.19921875" style="628" customWidth="1"/>
    <col min="4620" max="4864" width="8.09765625" style="628"/>
    <col min="4865" max="4865" width="1" style="628" customWidth="1"/>
    <col min="4866" max="4866" width="21.69921875" style="628" customWidth="1"/>
    <col min="4867" max="4867" width="3.59765625" style="628" customWidth="1"/>
    <col min="4868" max="4869" width="13.69921875" style="628" customWidth="1"/>
    <col min="4870" max="4870" width="13.59765625" style="628" customWidth="1"/>
    <col min="4871" max="4871" width="2.3984375" style="628" customWidth="1"/>
    <col min="4872" max="4872" width="13.69921875" style="628" customWidth="1"/>
    <col min="4873" max="4873" width="2.69921875" style="628" customWidth="1"/>
    <col min="4874" max="4874" width="3.3984375" style="628" customWidth="1"/>
    <col min="4875" max="4875" width="2.19921875" style="628" customWidth="1"/>
    <col min="4876" max="5120" width="8.09765625" style="628"/>
    <col min="5121" max="5121" width="1" style="628" customWidth="1"/>
    <col min="5122" max="5122" width="21.69921875" style="628" customWidth="1"/>
    <col min="5123" max="5123" width="3.59765625" style="628" customWidth="1"/>
    <col min="5124" max="5125" width="13.69921875" style="628" customWidth="1"/>
    <col min="5126" max="5126" width="13.59765625" style="628" customWidth="1"/>
    <col min="5127" max="5127" width="2.3984375" style="628" customWidth="1"/>
    <col min="5128" max="5128" width="13.69921875" style="628" customWidth="1"/>
    <col min="5129" max="5129" width="2.69921875" style="628" customWidth="1"/>
    <col min="5130" max="5130" width="3.3984375" style="628" customWidth="1"/>
    <col min="5131" max="5131" width="2.19921875" style="628" customWidth="1"/>
    <col min="5132" max="5376" width="8.09765625" style="628"/>
    <col min="5377" max="5377" width="1" style="628" customWidth="1"/>
    <col min="5378" max="5378" width="21.69921875" style="628" customWidth="1"/>
    <col min="5379" max="5379" width="3.59765625" style="628" customWidth="1"/>
    <col min="5380" max="5381" width="13.69921875" style="628" customWidth="1"/>
    <col min="5382" max="5382" width="13.59765625" style="628" customWidth="1"/>
    <col min="5383" max="5383" width="2.3984375" style="628" customWidth="1"/>
    <col min="5384" max="5384" width="13.69921875" style="628" customWidth="1"/>
    <col min="5385" max="5385" width="2.69921875" style="628" customWidth="1"/>
    <col min="5386" max="5386" width="3.3984375" style="628" customWidth="1"/>
    <col min="5387" max="5387" width="2.19921875" style="628" customWidth="1"/>
    <col min="5388" max="5632" width="8.09765625" style="628"/>
    <col min="5633" max="5633" width="1" style="628" customWidth="1"/>
    <col min="5634" max="5634" width="21.69921875" style="628" customWidth="1"/>
    <col min="5635" max="5635" width="3.59765625" style="628" customWidth="1"/>
    <col min="5636" max="5637" width="13.69921875" style="628" customWidth="1"/>
    <col min="5638" max="5638" width="13.59765625" style="628" customWidth="1"/>
    <col min="5639" max="5639" width="2.3984375" style="628" customWidth="1"/>
    <col min="5640" max="5640" width="13.69921875" style="628" customWidth="1"/>
    <col min="5641" max="5641" width="2.69921875" style="628" customWidth="1"/>
    <col min="5642" max="5642" width="3.3984375" style="628" customWidth="1"/>
    <col min="5643" max="5643" width="2.19921875" style="628" customWidth="1"/>
    <col min="5644" max="5888" width="8.09765625" style="628"/>
    <col min="5889" max="5889" width="1" style="628" customWidth="1"/>
    <col min="5890" max="5890" width="21.69921875" style="628" customWidth="1"/>
    <col min="5891" max="5891" width="3.59765625" style="628" customWidth="1"/>
    <col min="5892" max="5893" width="13.69921875" style="628" customWidth="1"/>
    <col min="5894" max="5894" width="13.59765625" style="628" customWidth="1"/>
    <col min="5895" max="5895" width="2.3984375" style="628" customWidth="1"/>
    <col min="5896" max="5896" width="13.69921875" style="628" customWidth="1"/>
    <col min="5897" max="5897" width="2.69921875" style="628" customWidth="1"/>
    <col min="5898" max="5898" width="3.3984375" style="628" customWidth="1"/>
    <col min="5899" max="5899" width="2.19921875" style="628" customWidth="1"/>
    <col min="5900" max="6144" width="8.09765625" style="628"/>
    <col min="6145" max="6145" width="1" style="628" customWidth="1"/>
    <col min="6146" max="6146" width="21.69921875" style="628" customWidth="1"/>
    <col min="6147" max="6147" width="3.59765625" style="628" customWidth="1"/>
    <col min="6148" max="6149" width="13.69921875" style="628" customWidth="1"/>
    <col min="6150" max="6150" width="13.59765625" style="628" customWidth="1"/>
    <col min="6151" max="6151" width="2.3984375" style="628" customWidth="1"/>
    <col min="6152" max="6152" width="13.69921875" style="628" customWidth="1"/>
    <col min="6153" max="6153" width="2.69921875" style="628" customWidth="1"/>
    <col min="6154" max="6154" width="3.3984375" style="628" customWidth="1"/>
    <col min="6155" max="6155" width="2.19921875" style="628" customWidth="1"/>
    <col min="6156" max="6400" width="8.09765625" style="628"/>
    <col min="6401" max="6401" width="1" style="628" customWidth="1"/>
    <col min="6402" max="6402" width="21.69921875" style="628" customWidth="1"/>
    <col min="6403" max="6403" width="3.59765625" style="628" customWidth="1"/>
    <col min="6404" max="6405" width="13.69921875" style="628" customWidth="1"/>
    <col min="6406" max="6406" width="13.59765625" style="628" customWidth="1"/>
    <col min="6407" max="6407" width="2.3984375" style="628" customWidth="1"/>
    <col min="6408" max="6408" width="13.69921875" style="628" customWidth="1"/>
    <col min="6409" max="6409" width="2.69921875" style="628" customWidth="1"/>
    <col min="6410" max="6410" width="3.3984375" style="628" customWidth="1"/>
    <col min="6411" max="6411" width="2.19921875" style="628" customWidth="1"/>
    <col min="6412" max="6656" width="8.09765625" style="628"/>
    <col min="6657" max="6657" width="1" style="628" customWidth="1"/>
    <col min="6658" max="6658" width="21.69921875" style="628" customWidth="1"/>
    <col min="6659" max="6659" width="3.59765625" style="628" customWidth="1"/>
    <col min="6660" max="6661" width="13.69921875" style="628" customWidth="1"/>
    <col min="6662" max="6662" width="13.59765625" style="628" customWidth="1"/>
    <col min="6663" max="6663" width="2.3984375" style="628" customWidth="1"/>
    <col min="6664" max="6664" width="13.69921875" style="628" customWidth="1"/>
    <col min="6665" max="6665" width="2.69921875" style="628" customWidth="1"/>
    <col min="6666" max="6666" width="3.3984375" style="628" customWidth="1"/>
    <col min="6667" max="6667" width="2.19921875" style="628" customWidth="1"/>
    <col min="6668" max="6912" width="8.09765625" style="628"/>
    <col min="6913" max="6913" width="1" style="628" customWidth="1"/>
    <col min="6914" max="6914" width="21.69921875" style="628" customWidth="1"/>
    <col min="6915" max="6915" width="3.59765625" style="628" customWidth="1"/>
    <col min="6916" max="6917" width="13.69921875" style="628" customWidth="1"/>
    <col min="6918" max="6918" width="13.59765625" style="628" customWidth="1"/>
    <col min="6919" max="6919" width="2.3984375" style="628" customWidth="1"/>
    <col min="6920" max="6920" width="13.69921875" style="628" customWidth="1"/>
    <col min="6921" max="6921" width="2.69921875" style="628" customWidth="1"/>
    <col min="6922" max="6922" width="3.3984375" style="628" customWidth="1"/>
    <col min="6923" max="6923" width="2.19921875" style="628" customWidth="1"/>
    <col min="6924" max="7168" width="8.09765625" style="628"/>
    <col min="7169" max="7169" width="1" style="628" customWidth="1"/>
    <col min="7170" max="7170" width="21.69921875" style="628" customWidth="1"/>
    <col min="7171" max="7171" width="3.59765625" style="628" customWidth="1"/>
    <col min="7172" max="7173" width="13.69921875" style="628" customWidth="1"/>
    <col min="7174" max="7174" width="13.59765625" style="628" customWidth="1"/>
    <col min="7175" max="7175" width="2.3984375" style="628" customWidth="1"/>
    <col min="7176" max="7176" width="13.69921875" style="628" customWidth="1"/>
    <col min="7177" max="7177" width="2.69921875" style="628" customWidth="1"/>
    <col min="7178" max="7178" width="3.3984375" style="628" customWidth="1"/>
    <col min="7179" max="7179" width="2.19921875" style="628" customWidth="1"/>
    <col min="7180" max="7424" width="8.09765625" style="628"/>
    <col min="7425" max="7425" width="1" style="628" customWidth="1"/>
    <col min="7426" max="7426" width="21.69921875" style="628" customWidth="1"/>
    <col min="7427" max="7427" width="3.59765625" style="628" customWidth="1"/>
    <col min="7428" max="7429" width="13.69921875" style="628" customWidth="1"/>
    <col min="7430" max="7430" width="13.59765625" style="628" customWidth="1"/>
    <col min="7431" max="7431" width="2.3984375" style="628" customWidth="1"/>
    <col min="7432" max="7432" width="13.69921875" style="628" customWidth="1"/>
    <col min="7433" max="7433" width="2.69921875" style="628" customWidth="1"/>
    <col min="7434" max="7434" width="3.3984375" style="628" customWidth="1"/>
    <col min="7435" max="7435" width="2.19921875" style="628" customWidth="1"/>
    <col min="7436" max="7680" width="8.09765625" style="628"/>
    <col min="7681" max="7681" width="1" style="628" customWidth="1"/>
    <col min="7682" max="7682" width="21.69921875" style="628" customWidth="1"/>
    <col min="7683" max="7683" width="3.59765625" style="628" customWidth="1"/>
    <col min="7684" max="7685" width="13.69921875" style="628" customWidth="1"/>
    <col min="7686" max="7686" width="13.59765625" style="628" customWidth="1"/>
    <col min="7687" max="7687" width="2.3984375" style="628" customWidth="1"/>
    <col min="7688" max="7688" width="13.69921875" style="628" customWidth="1"/>
    <col min="7689" max="7689" width="2.69921875" style="628" customWidth="1"/>
    <col min="7690" max="7690" width="3.3984375" style="628" customWidth="1"/>
    <col min="7691" max="7691" width="2.19921875" style="628" customWidth="1"/>
    <col min="7692" max="7936" width="8.09765625" style="628"/>
    <col min="7937" max="7937" width="1" style="628" customWidth="1"/>
    <col min="7938" max="7938" width="21.69921875" style="628" customWidth="1"/>
    <col min="7939" max="7939" width="3.59765625" style="628" customWidth="1"/>
    <col min="7940" max="7941" width="13.69921875" style="628" customWidth="1"/>
    <col min="7942" max="7942" width="13.59765625" style="628" customWidth="1"/>
    <col min="7943" max="7943" width="2.3984375" style="628" customWidth="1"/>
    <col min="7944" max="7944" width="13.69921875" style="628" customWidth="1"/>
    <col min="7945" max="7945" width="2.69921875" style="628" customWidth="1"/>
    <col min="7946" max="7946" width="3.3984375" style="628" customWidth="1"/>
    <col min="7947" max="7947" width="2.19921875" style="628" customWidth="1"/>
    <col min="7948" max="8192" width="8.09765625" style="628"/>
    <col min="8193" max="8193" width="1" style="628" customWidth="1"/>
    <col min="8194" max="8194" width="21.69921875" style="628" customWidth="1"/>
    <col min="8195" max="8195" width="3.59765625" style="628" customWidth="1"/>
    <col min="8196" max="8197" width="13.69921875" style="628" customWidth="1"/>
    <col min="8198" max="8198" width="13.59765625" style="628" customWidth="1"/>
    <col min="8199" max="8199" width="2.3984375" style="628" customWidth="1"/>
    <col min="8200" max="8200" width="13.69921875" style="628" customWidth="1"/>
    <col min="8201" max="8201" width="2.69921875" style="628" customWidth="1"/>
    <col min="8202" max="8202" width="3.3984375" style="628" customWidth="1"/>
    <col min="8203" max="8203" width="2.19921875" style="628" customWidth="1"/>
    <col min="8204" max="8448" width="8.09765625" style="628"/>
    <col min="8449" max="8449" width="1" style="628" customWidth="1"/>
    <col min="8450" max="8450" width="21.69921875" style="628" customWidth="1"/>
    <col min="8451" max="8451" width="3.59765625" style="628" customWidth="1"/>
    <col min="8452" max="8453" width="13.69921875" style="628" customWidth="1"/>
    <col min="8454" max="8454" width="13.59765625" style="628" customWidth="1"/>
    <col min="8455" max="8455" width="2.3984375" style="628" customWidth="1"/>
    <col min="8456" max="8456" width="13.69921875" style="628" customWidth="1"/>
    <col min="8457" max="8457" width="2.69921875" style="628" customWidth="1"/>
    <col min="8458" max="8458" width="3.3984375" style="628" customWidth="1"/>
    <col min="8459" max="8459" width="2.19921875" style="628" customWidth="1"/>
    <col min="8460" max="8704" width="8.09765625" style="628"/>
    <col min="8705" max="8705" width="1" style="628" customWidth="1"/>
    <col min="8706" max="8706" width="21.69921875" style="628" customWidth="1"/>
    <col min="8707" max="8707" width="3.59765625" style="628" customWidth="1"/>
    <col min="8708" max="8709" width="13.69921875" style="628" customWidth="1"/>
    <col min="8710" max="8710" width="13.59765625" style="628" customWidth="1"/>
    <col min="8711" max="8711" width="2.3984375" style="628" customWidth="1"/>
    <col min="8712" max="8712" width="13.69921875" style="628" customWidth="1"/>
    <col min="8713" max="8713" width="2.69921875" style="628" customWidth="1"/>
    <col min="8714" max="8714" width="3.3984375" style="628" customWidth="1"/>
    <col min="8715" max="8715" width="2.19921875" style="628" customWidth="1"/>
    <col min="8716" max="8960" width="8.09765625" style="628"/>
    <col min="8961" max="8961" width="1" style="628" customWidth="1"/>
    <col min="8962" max="8962" width="21.69921875" style="628" customWidth="1"/>
    <col min="8963" max="8963" width="3.59765625" style="628" customWidth="1"/>
    <col min="8964" max="8965" width="13.69921875" style="628" customWidth="1"/>
    <col min="8966" max="8966" width="13.59765625" style="628" customWidth="1"/>
    <col min="8967" max="8967" width="2.3984375" style="628" customWidth="1"/>
    <col min="8968" max="8968" width="13.69921875" style="628" customWidth="1"/>
    <col min="8969" max="8969" width="2.69921875" style="628" customWidth="1"/>
    <col min="8970" max="8970" width="3.3984375" style="628" customWidth="1"/>
    <col min="8971" max="8971" width="2.19921875" style="628" customWidth="1"/>
    <col min="8972" max="9216" width="8.09765625" style="628"/>
    <col min="9217" max="9217" width="1" style="628" customWidth="1"/>
    <col min="9218" max="9218" width="21.69921875" style="628" customWidth="1"/>
    <col min="9219" max="9219" width="3.59765625" style="628" customWidth="1"/>
    <col min="9220" max="9221" width="13.69921875" style="628" customWidth="1"/>
    <col min="9222" max="9222" width="13.59765625" style="628" customWidth="1"/>
    <col min="9223" max="9223" width="2.3984375" style="628" customWidth="1"/>
    <col min="9224" max="9224" width="13.69921875" style="628" customWidth="1"/>
    <col min="9225" max="9225" width="2.69921875" style="628" customWidth="1"/>
    <col min="9226" max="9226" width="3.3984375" style="628" customWidth="1"/>
    <col min="9227" max="9227" width="2.19921875" style="628" customWidth="1"/>
    <col min="9228" max="9472" width="8.09765625" style="628"/>
    <col min="9473" max="9473" width="1" style="628" customWidth="1"/>
    <col min="9474" max="9474" width="21.69921875" style="628" customWidth="1"/>
    <col min="9475" max="9475" width="3.59765625" style="628" customWidth="1"/>
    <col min="9476" max="9477" width="13.69921875" style="628" customWidth="1"/>
    <col min="9478" max="9478" width="13.59765625" style="628" customWidth="1"/>
    <col min="9479" max="9479" width="2.3984375" style="628" customWidth="1"/>
    <col min="9480" max="9480" width="13.69921875" style="628" customWidth="1"/>
    <col min="9481" max="9481" width="2.69921875" style="628" customWidth="1"/>
    <col min="9482" max="9482" width="3.3984375" style="628" customWidth="1"/>
    <col min="9483" max="9483" width="2.19921875" style="628" customWidth="1"/>
    <col min="9484" max="9728" width="8.09765625" style="628"/>
    <col min="9729" max="9729" width="1" style="628" customWidth="1"/>
    <col min="9730" max="9730" width="21.69921875" style="628" customWidth="1"/>
    <col min="9731" max="9731" width="3.59765625" style="628" customWidth="1"/>
    <col min="9732" max="9733" width="13.69921875" style="628" customWidth="1"/>
    <col min="9734" max="9734" width="13.59765625" style="628" customWidth="1"/>
    <col min="9735" max="9735" width="2.3984375" style="628" customWidth="1"/>
    <col min="9736" max="9736" width="13.69921875" style="628" customWidth="1"/>
    <col min="9737" max="9737" width="2.69921875" style="628" customWidth="1"/>
    <col min="9738" max="9738" width="3.3984375" style="628" customWidth="1"/>
    <col min="9739" max="9739" width="2.19921875" style="628" customWidth="1"/>
    <col min="9740" max="9984" width="8.09765625" style="628"/>
    <col min="9985" max="9985" width="1" style="628" customWidth="1"/>
    <col min="9986" max="9986" width="21.69921875" style="628" customWidth="1"/>
    <col min="9987" max="9987" width="3.59765625" style="628" customWidth="1"/>
    <col min="9988" max="9989" width="13.69921875" style="628" customWidth="1"/>
    <col min="9990" max="9990" width="13.59765625" style="628" customWidth="1"/>
    <col min="9991" max="9991" width="2.3984375" style="628" customWidth="1"/>
    <col min="9992" max="9992" width="13.69921875" style="628" customWidth="1"/>
    <col min="9993" max="9993" width="2.69921875" style="628" customWidth="1"/>
    <col min="9994" max="9994" width="3.3984375" style="628" customWidth="1"/>
    <col min="9995" max="9995" width="2.19921875" style="628" customWidth="1"/>
    <col min="9996" max="10240" width="8.09765625" style="628"/>
    <col min="10241" max="10241" width="1" style="628" customWidth="1"/>
    <col min="10242" max="10242" width="21.69921875" style="628" customWidth="1"/>
    <col min="10243" max="10243" width="3.59765625" style="628" customWidth="1"/>
    <col min="10244" max="10245" width="13.69921875" style="628" customWidth="1"/>
    <col min="10246" max="10246" width="13.59765625" style="628" customWidth="1"/>
    <col min="10247" max="10247" width="2.3984375" style="628" customWidth="1"/>
    <col min="10248" max="10248" width="13.69921875" style="628" customWidth="1"/>
    <col min="10249" max="10249" width="2.69921875" style="628" customWidth="1"/>
    <col min="10250" max="10250" width="3.3984375" style="628" customWidth="1"/>
    <col min="10251" max="10251" width="2.19921875" style="628" customWidth="1"/>
    <col min="10252" max="10496" width="8.09765625" style="628"/>
    <col min="10497" max="10497" width="1" style="628" customWidth="1"/>
    <col min="10498" max="10498" width="21.69921875" style="628" customWidth="1"/>
    <col min="10499" max="10499" width="3.59765625" style="628" customWidth="1"/>
    <col min="10500" max="10501" width="13.69921875" style="628" customWidth="1"/>
    <col min="10502" max="10502" width="13.59765625" style="628" customWidth="1"/>
    <col min="10503" max="10503" width="2.3984375" style="628" customWidth="1"/>
    <col min="10504" max="10504" width="13.69921875" style="628" customWidth="1"/>
    <col min="10505" max="10505" width="2.69921875" style="628" customWidth="1"/>
    <col min="10506" max="10506" width="3.3984375" style="628" customWidth="1"/>
    <col min="10507" max="10507" width="2.19921875" style="628" customWidth="1"/>
    <col min="10508" max="10752" width="8.09765625" style="628"/>
    <col min="10753" max="10753" width="1" style="628" customWidth="1"/>
    <col min="10754" max="10754" width="21.69921875" style="628" customWidth="1"/>
    <col min="10755" max="10755" width="3.59765625" style="628" customWidth="1"/>
    <col min="10756" max="10757" width="13.69921875" style="628" customWidth="1"/>
    <col min="10758" max="10758" width="13.59765625" style="628" customWidth="1"/>
    <col min="10759" max="10759" width="2.3984375" style="628" customWidth="1"/>
    <col min="10760" max="10760" width="13.69921875" style="628" customWidth="1"/>
    <col min="10761" max="10761" width="2.69921875" style="628" customWidth="1"/>
    <col min="10762" max="10762" width="3.3984375" style="628" customWidth="1"/>
    <col min="10763" max="10763" width="2.19921875" style="628" customWidth="1"/>
    <col min="10764" max="11008" width="8.09765625" style="628"/>
    <col min="11009" max="11009" width="1" style="628" customWidth="1"/>
    <col min="11010" max="11010" width="21.69921875" style="628" customWidth="1"/>
    <col min="11011" max="11011" width="3.59765625" style="628" customWidth="1"/>
    <col min="11012" max="11013" width="13.69921875" style="628" customWidth="1"/>
    <col min="11014" max="11014" width="13.59765625" style="628" customWidth="1"/>
    <col min="11015" max="11015" width="2.3984375" style="628" customWidth="1"/>
    <col min="11016" max="11016" width="13.69921875" style="628" customWidth="1"/>
    <col min="11017" max="11017" width="2.69921875" style="628" customWidth="1"/>
    <col min="11018" max="11018" width="3.3984375" style="628" customWidth="1"/>
    <col min="11019" max="11019" width="2.19921875" style="628" customWidth="1"/>
    <col min="11020" max="11264" width="8.09765625" style="628"/>
    <col min="11265" max="11265" width="1" style="628" customWidth="1"/>
    <col min="11266" max="11266" width="21.69921875" style="628" customWidth="1"/>
    <col min="11267" max="11267" width="3.59765625" style="628" customWidth="1"/>
    <col min="11268" max="11269" width="13.69921875" style="628" customWidth="1"/>
    <col min="11270" max="11270" width="13.59765625" style="628" customWidth="1"/>
    <col min="11271" max="11271" width="2.3984375" style="628" customWidth="1"/>
    <col min="11272" max="11272" width="13.69921875" style="628" customWidth="1"/>
    <col min="11273" max="11273" width="2.69921875" style="628" customWidth="1"/>
    <col min="11274" max="11274" width="3.3984375" style="628" customWidth="1"/>
    <col min="11275" max="11275" width="2.19921875" style="628" customWidth="1"/>
    <col min="11276" max="11520" width="8.09765625" style="628"/>
    <col min="11521" max="11521" width="1" style="628" customWidth="1"/>
    <col min="11522" max="11522" width="21.69921875" style="628" customWidth="1"/>
    <col min="11523" max="11523" width="3.59765625" style="628" customWidth="1"/>
    <col min="11524" max="11525" width="13.69921875" style="628" customWidth="1"/>
    <col min="11526" max="11526" width="13.59765625" style="628" customWidth="1"/>
    <col min="11527" max="11527" width="2.3984375" style="628" customWidth="1"/>
    <col min="11528" max="11528" width="13.69921875" style="628" customWidth="1"/>
    <col min="11529" max="11529" width="2.69921875" style="628" customWidth="1"/>
    <col min="11530" max="11530" width="3.3984375" style="628" customWidth="1"/>
    <col min="11531" max="11531" width="2.19921875" style="628" customWidth="1"/>
    <col min="11532" max="11776" width="8.09765625" style="628"/>
    <col min="11777" max="11777" width="1" style="628" customWidth="1"/>
    <col min="11778" max="11778" width="21.69921875" style="628" customWidth="1"/>
    <col min="11779" max="11779" width="3.59765625" style="628" customWidth="1"/>
    <col min="11780" max="11781" width="13.69921875" style="628" customWidth="1"/>
    <col min="11782" max="11782" width="13.59765625" style="628" customWidth="1"/>
    <col min="11783" max="11783" width="2.3984375" style="628" customWidth="1"/>
    <col min="11784" max="11784" width="13.69921875" style="628" customWidth="1"/>
    <col min="11785" max="11785" width="2.69921875" style="628" customWidth="1"/>
    <col min="11786" max="11786" width="3.3984375" style="628" customWidth="1"/>
    <col min="11787" max="11787" width="2.19921875" style="628" customWidth="1"/>
    <col min="11788" max="12032" width="8.09765625" style="628"/>
    <col min="12033" max="12033" width="1" style="628" customWidth="1"/>
    <col min="12034" max="12034" width="21.69921875" style="628" customWidth="1"/>
    <col min="12035" max="12035" width="3.59765625" style="628" customWidth="1"/>
    <col min="12036" max="12037" width="13.69921875" style="628" customWidth="1"/>
    <col min="12038" max="12038" width="13.59765625" style="628" customWidth="1"/>
    <col min="12039" max="12039" width="2.3984375" style="628" customWidth="1"/>
    <col min="12040" max="12040" width="13.69921875" style="628" customWidth="1"/>
    <col min="12041" max="12041" width="2.69921875" style="628" customWidth="1"/>
    <col min="12042" max="12042" width="3.3984375" style="628" customWidth="1"/>
    <col min="12043" max="12043" width="2.19921875" style="628" customWidth="1"/>
    <col min="12044" max="12288" width="8.09765625" style="628"/>
    <col min="12289" max="12289" width="1" style="628" customWidth="1"/>
    <col min="12290" max="12290" width="21.69921875" style="628" customWidth="1"/>
    <col min="12291" max="12291" width="3.59765625" style="628" customWidth="1"/>
    <col min="12292" max="12293" width="13.69921875" style="628" customWidth="1"/>
    <col min="12294" max="12294" width="13.59765625" style="628" customWidth="1"/>
    <col min="12295" max="12295" width="2.3984375" style="628" customWidth="1"/>
    <col min="12296" max="12296" width="13.69921875" style="628" customWidth="1"/>
    <col min="12297" max="12297" width="2.69921875" style="628" customWidth="1"/>
    <col min="12298" max="12298" width="3.3984375" style="628" customWidth="1"/>
    <col min="12299" max="12299" width="2.19921875" style="628" customWidth="1"/>
    <col min="12300" max="12544" width="8.09765625" style="628"/>
    <col min="12545" max="12545" width="1" style="628" customWidth="1"/>
    <col min="12546" max="12546" width="21.69921875" style="628" customWidth="1"/>
    <col min="12547" max="12547" width="3.59765625" style="628" customWidth="1"/>
    <col min="12548" max="12549" width="13.69921875" style="628" customWidth="1"/>
    <col min="12550" max="12550" width="13.59765625" style="628" customWidth="1"/>
    <col min="12551" max="12551" width="2.3984375" style="628" customWidth="1"/>
    <col min="12552" max="12552" width="13.69921875" style="628" customWidth="1"/>
    <col min="12553" max="12553" width="2.69921875" style="628" customWidth="1"/>
    <col min="12554" max="12554" width="3.3984375" style="628" customWidth="1"/>
    <col min="12555" max="12555" width="2.19921875" style="628" customWidth="1"/>
    <col min="12556" max="12800" width="8.09765625" style="628"/>
    <col min="12801" max="12801" width="1" style="628" customWidth="1"/>
    <col min="12802" max="12802" width="21.69921875" style="628" customWidth="1"/>
    <col min="12803" max="12803" width="3.59765625" style="628" customWidth="1"/>
    <col min="12804" max="12805" width="13.69921875" style="628" customWidth="1"/>
    <col min="12806" max="12806" width="13.59765625" style="628" customWidth="1"/>
    <col min="12807" max="12807" width="2.3984375" style="628" customWidth="1"/>
    <col min="12808" max="12808" width="13.69921875" style="628" customWidth="1"/>
    <col min="12809" max="12809" width="2.69921875" style="628" customWidth="1"/>
    <col min="12810" max="12810" width="3.3984375" style="628" customWidth="1"/>
    <col min="12811" max="12811" width="2.19921875" style="628" customWidth="1"/>
    <col min="12812" max="13056" width="8.09765625" style="628"/>
    <col min="13057" max="13057" width="1" style="628" customWidth="1"/>
    <col min="13058" max="13058" width="21.69921875" style="628" customWidth="1"/>
    <col min="13059" max="13059" width="3.59765625" style="628" customWidth="1"/>
    <col min="13060" max="13061" width="13.69921875" style="628" customWidth="1"/>
    <col min="13062" max="13062" width="13.59765625" style="628" customWidth="1"/>
    <col min="13063" max="13063" width="2.3984375" style="628" customWidth="1"/>
    <col min="13064" max="13064" width="13.69921875" style="628" customWidth="1"/>
    <col min="13065" max="13065" width="2.69921875" style="628" customWidth="1"/>
    <col min="13066" max="13066" width="3.3984375" style="628" customWidth="1"/>
    <col min="13067" max="13067" width="2.19921875" style="628" customWidth="1"/>
    <col min="13068" max="13312" width="8.09765625" style="628"/>
    <col min="13313" max="13313" width="1" style="628" customWidth="1"/>
    <col min="13314" max="13314" width="21.69921875" style="628" customWidth="1"/>
    <col min="13315" max="13315" width="3.59765625" style="628" customWidth="1"/>
    <col min="13316" max="13317" width="13.69921875" style="628" customWidth="1"/>
    <col min="13318" max="13318" width="13.59765625" style="628" customWidth="1"/>
    <col min="13319" max="13319" width="2.3984375" style="628" customWidth="1"/>
    <col min="13320" max="13320" width="13.69921875" style="628" customWidth="1"/>
    <col min="13321" max="13321" width="2.69921875" style="628" customWidth="1"/>
    <col min="13322" max="13322" width="3.3984375" style="628" customWidth="1"/>
    <col min="13323" max="13323" width="2.19921875" style="628" customWidth="1"/>
    <col min="13324" max="13568" width="8.09765625" style="628"/>
    <col min="13569" max="13569" width="1" style="628" customWidth="1"/>
    <col min="13570" max="13570" width="21.69921875" style="628" customWidth="1"/>
    <col min="13571" max="13571" width="3.59765625" style="628" customWidth="1"/>
    <col min="13572" max="13573" width="13.69921875" style="628" customWidth="1"/>
    <col min="13574" max="13574" width="13.59765625" style="628" customWidth="1"/>
    <col min="13575" max="13575" width="2.3984375" style="628" customWidth="1"/>
    <col min="13576" max="13576" width="13.69921875" style="628" customWidth="1"/>
    <col min="13577" max="13577" width="2.69921875" style="628" customWidth="1"/>
    <col min="13578" max="13578" width="3.3984375" style="628" customWidth="1"/>
    <col min="13579" max="13579" width="2.19921875" style="628" customWidth="1"/>
    <col min="13580" max="13824" width="8.09765625" style="628"/>
    <col min="13825" max="13825" width="1" style="628" customWidth="1"/>
    <col min="13826" max="13826" width="21.69921875" style="628" customWidth="1"/>
    <col min="13827" max="13827" width="3.59765625" style="628" customWidth="1"/>
    <col min="13828" max="13829" width="13.69921875" style="628" customWidth="1"/>
    <col min="13830" max="13830" width="13.59765625" style="628" customWidth="1"/>
    <col min="13831" max="13831" width="2.3984375" style="628" customWidth="1"/>
    <col min="13832" max="13832" width="13.69921875" style="628" customWidth="1"/>
    <col min="13833" max="13833" width="2.69921875" style="628" customWidth="1"/>
    <col min="13834" max="13834" width="3.3984375" style="628" customWidth="1"/>
    <col min="13835" max="13835" width="2.19921875" style="628" customWidth="1"/>
    <col min="13836" max="14080" width="8.09765625" style="628"/>
    <col min="14081" max="14081" width="1" style="628" customWidth="1"/>
    <col min="14082" max="14082" width="21.69921875" style="628" customWidth="1"/>
    <col min="14083" max="14083" width="3.59765625" style="628" customWidth="1"/>
    <col min="14084" max="14085" width="13.69921875" style="628" customWidth="1"/>
    <col min="14086" max="14086" width="13.59765625" style="628" customWidth="1"/>
    <col min="14087" max="14087" width="2.3984375" style="628" customWidth="1"/>
    <col min="14088" max="14088" width="13.69921875" style="628" customWidth="1"/>
    <col min="14089" max="14089" width="2.69921875" style="628" customWidth="1"/>
    <col min="14090" max="14090" width="3.3984375" style="628" customWidth="1"/>
    <col min="14091" max="14091" width="2.19921875" style="628" customWidth="1"/>
    <col min="14092" max="14336" width="8.09765625" style="628"/>
    <col min="14337" max="14337" width="1" style="628" customWidth="1"/>
    <col min="14338" max="14338" width="21.69921875" style="628" customWidth="1"/>
    <col min="14339" max="14339" width="3.59765625" style="628" customWidth="1"/>
    <col min="14340" max="14341" width="13.69921875" style="628" customWidth="1"/>
    <col min="14342" max="14342" width="13.59765625" style="628" customWidth="1"/>
    <col min="14343" max="14343" width="2.3984375" style="628" customWidth="1"/>
    <col min="14344" max="14344" width="13.69921875" style="628" customWidth="1"/>
    <col min="14345" max="14345" width="2.69921875" style="628" customWidth="1"/>
    <col min="14346" max="14346" width="3.3984375" style="628" customWidth="1"/>
    <col min="14347" max="14347" width="2.19921875" style="628" customWidth="1"/>
    <col min="14348" max="14592" width="8.09765625" style="628"/>
    <col min="14593" max="14593" width="1" style="628" customWidth="1"/>
    <col min="14594" max="14594" width="21.69921875" style="628" customWidth="1"/>
    <col min="14595" max="14595" width="3.59765625" style="628" customWidth="1"/>
    <col min="14596" max="14597" width="13.69921875" style="628" customWidth="1"/>
    <col min="14598" max="14598" width="13.59765625" style="628" customWidth="1"/>
    <col min="14599" max="14599" width="2.3984375" style="628" customWidth="1"/>
    <col min="14600" max="14600" width="13.69921875" style="628" customWidth="1"/>
    <col min="14601" max="14601" width="2.69921875" style="628" customWidth="1"/>
    <col min="14602" max="14602" width="3.3984375" style="628" customWidth="1"/>
    <col min="14603" max="14603" width="2.19921875" style="628" customWidth="1"/>
    <col min="14604" max="14848" width="8.09765625" style="628"/>
    <col min="14849" max="14849" width="1" style="628" customWidth="1"/>
    <col min="14850" max="14850" width="21.69921875" style="628" customWidth="1"/>
    <col min="14851" max="14851" width="3.59765625" style="628" customWidth="1"/>
    <col min="14852" max="14853" width="13.69921875" style="628" customWidth="1"/>
    <col min="14854" max="14854" width="13.59765625" style="628" customWidth="1"/>
    <col min="14855" max="14855" width="2.3984375" style="628" customWidth="1"/>
    <col min="14856" max="14856" width="13.69921875" style="628" customWidth="1"/>
    <col min="14857" max="14857" width="2.69921875" style="628" customWidth="1"/>
    <col min="14858" max="14858" width="3.3984375" style="628" customWidth="1"/>
    <col min="14859" max="14859" width="2.19921875" style="628" customWidth="1"/>
    <col min="14860" max="15104" width="8.09765625" style="628"/>
    <col min="15105" max="15105" width="1" style="628" customWidth="1"/>
    <col min="15106" max="15106" width="21.69921875" style="628" customWidth="1"/>
    <col min="15107" max="15107" width="3.59765625" style="628" customWidth="1"/>
    <col min="15108" max="15109" width="13.69921875" style="628" customWidth="1"/>
    <col min="15110" max="15110" width="13.59765625" style="628" customWidth="1"/>
    <col min="15111" max="15111" width="2.3984375" style="628" customWidth="1"/>
    <col min="15112" max="15112" width="13.69921875" style="628" customWidth="1"/>
    <col min="15113" max="15113" width="2.69921875" style="628" customWidth="1"/>
    <col min="15114" max="15114" width="3.3984375" style="628" customWidth="1"/>
    <col min="15115" max="15115" width="2.19921875" style="628" customWidth="1"/>
    <col min="15116" max="15360" width="8.09765625" style="628"/>
    <col min="15361" max="15361" width="1" style="628" customWidth="1"/>
    <col min="15362" max="15362" width="21.69921875" style="628" customWidth="1"/>
    <col min="15363" max="15363" width="3.59765625" style="628" customWidth="1"/>
    <col min="15364" max="15365" width="13.69921875" style="628" customWidth="1"/>
    <col min="15366" max="15366" width="13.59765625" style="628" customWidth="1"/>
    <col min="15367" max="15367" width="2.3984375" style="628" customWidth="1"/>
    <col min="15368" max="15368" width="13.69921875" style="628" customWidth="1"/>
    <col min="15369" max="15369" width="2.69921875" style="628" customWidth="1"/>
    <col min="15370" max="15370" width="3.3984375" style="628" customWidth="1"/>
    <col min="15371" max="15371" width="2.19921875" style="628" customWidth="1"/>
    <col min="15372" max="15616" width="8.09765625" style="628"/>
    <col min="15617" max="15617" width="1" style="628" customWidth="1"/>
    <col min="15618" max="15618" width="21.69921875" style="628" customWidth="1"/>
    <col min="15619" max="15619" width="3.59765625" style="628" customWidth="1"/>
    <col min="15620" max="15621" width="13.69921875" style="628" customWidth="1"/>
    <col min="15622" max="15622" width="13.59765625" style="628" customWidth="1"/>
    <col min="15623" max="15623" width="2.3984375" style="628" customWidth="1"/>
    <col min="15624" max="15624" width="13.69921875" style="628" customWidth="1"/>
    <col min="15625" max="15625" width="2.69921875" style="628" customWidth="1"/>
    <col min="15626" max="15626" width="3.3984375" style="628" customWidth="1"/>
    <col min="15627" max="15627" width="2.19921875" style="628" customWidth="1"/>
    <col min="15628" max="15872" width="8.09765625" style="628"/>
    <col min="15873" max="15873" width="1" style="628" customWidth="1"/>
    <col min="15874" max="15874" width="21.69921875" style="628" customWidth="1"/>
    <col min="15875" max="15875" width="3.59765625" style="628" customWidth="1"/>
    <col min="15876" max="15877" width="13.69921875" style="628" customWidth="1"/>
    <col min="15878" max="15878" width="13.59765625" style="628" customWidth="1"/>
    <col min="15879" max="15879" width="2.3984375" style="628" customWidth="1"/>
    <col min="15880" max="15880" width="13.69921875" style="628" customWidth="1"/>
    <col min="15881" max="15881" width="2.69921875" style="628" customWidth="1"/>
    <col min="15882" max="15882" width="3.3984375" style="628" customWidth="1"/>
    <col min="15883" max="15883" width="2.19921875" style="628" customWidth="1"/>
    <col min="15884" max="16128" width="8.09765625" style="628"/>
    <col min="16129" max="16129" width="1" style="628" customWidth="1"/>
    <col min="16130" max="16130" width="21.69921875" style="628" customWidth="1"/>
    <col min="16131" max="16131" width="3.59765625" style="628" customWidth="1"/>
    <col min="16132" max="16133" width="13.69921875" style="628" customWidth="1"/>
    <col min="16134" max="16134" width="13.59765625" style="628" customWidth="1"/>
    <col min="16135" max="16135" width="2.3984375" style="628" customWidth="1"/>
    <col min="16136" max="16136" width="13.69921875" style="628" customWidth="1"/>
    <col min="16137" max="16137" width="2.69921875" style="628" customWidth="1"/>
    <col min="16138" max="16138" width="3.3984375" style="628" customWidth="1"/>
    <col min="16139" max="16139" width="2.19921875" style="628" customWidth="1"/>
    <col min="16140" max="16384" width="8.09765625" style="628"/>
  </cols>
  <sheetData>
    <row r="1" spans="1:9" ht="27.75" customHeight="1">
      <c r="A1" s="627"/>
    </row>
    <row r="2" spans="1:9" ht="27.75" customHeight="1">
      <c r="A2" s="627"/>
      <c r="H2" s="2267"/>
      <c r="I2" s="2267"/>
    </row>
    <row r="3" spans="1:9" ht="36" customHeight="1">
      <c r="A3" s="2268" t="s">
        <v>716</v>
      </c>
      <c r="B3" s="2268"/>
      <c r="C3" s="2268"/>
      <c r="D3" s="2268"/>
      <c r="E3" s="2268"/>
      <c r="F3" s="2268"/>
      <c r="G3" s="2268"/>
      <c r="H3" s="2268"/>
      <c r="I3" s="2268"/>
    </row>
    <row r="4" spans="1:9" ht="36" customHeight="1">
      <c r="A4" s="629"/>
      <c r="B4" s="629"/>
      <c r="C4" s="629"/>
      <c r="D4" s="629"/>
      <c r="E4" s="629"/>
      <c r="F4" s="629"/>
      <c r="G4" s="629"/>
      <c r="H4" s="629"/>
      <c r="I4" s="629"/>
    </row>
    <row r="5" spans="1:9" ht="43.5" customHeight="1">
      <c r="A5" s="629"/>
      <c r="B5" s="630" t="s">
        <v>155</v>
      </c>
      <c r="C5" s="2269"/>
      <c r="D5" s="2270"/>
      <c r="E5" s="2270"/>
      <c r="F5" s="2270"/>
      <c r="G5" s="2270"/>
      <c r="H5" s="2270"/>
      <c r="I5" s="2271"/>
    </row>
    <row r="6" spans="1:9" ht="43.5" customHeight="1">
      <c r="B6" s="631" t="s">
        <v>717</v>
      </c>
      <c r="C6" s="2272" t="s">
        <v>718</v>
      </c>
      <c r="D6" s="2272"/>
      <c r="E6" s="2272"/>
      <c r="F6" s="2272"/>
      <c r="G6" s="2272"/>
      <c r="H6" s="2272"/>
      <c r="I6" s="2273"/>
    </row>
    <row r="7" spans="1:9" ht="19.5" customHeight="1">
      <c r="B7" s="2274" t="s">
        <v>719</v>
      </c>
      <c r="C7" s="632"/>
      <c r="D7" s="633"/>
      <c r="E7" s="633"/>
      <c r="F7" s="633"/>
      <c r="G7" s="633"/>
      <c r="H7" s="633"/>
      <c r="I7" s="634"/>
    </row>
    <row r="8" spans="1:9" ht="33" customHeight="1">
      <c r="B8" s="2275"/>
      <c r="C8" s="635"/>
      <c r="D8" s="636"/>
      <c r="E8" s="636" t="s">
        <v>129</v>
      </c>
      <c r="F8" s="636" t="s">
        <v>131</v>
      </c>
      <c r="G8" s="636"/>
      <c r="H8" s="636" t="s">
        <v>186</v>
      </c>
      <c r="I8" s="637"/>
    </row>
    <row r="9" spans="1:9" ht="33" customHeight="1" thickBot="1">
      <c r="B9" s="2275"/>
      <c r="C9" s="635"/>
      <c r="D9" s="636" t="s">
        <v>720</v>
      </c>
      <c r="E9" s="638" t="s">
        <v>721</v>
      </c>
      <c r="F9" s="639" t="s">
        <v>721</v>
      </c>
      <c r="G9" s="640"/>
      <c r="H9" s="641" t="s">
        <v>722</v>
      </c>
      <c r="I9" s="637"/>
    </row>
    <row r="10" spans="1:9" ht="33" customHeight="1" thickTop="1" thickBot="1">
      <c r="B10" s="2275"/>
      <c r="C10" s="642"/>
      <c r="D10" s="643" t="s">
        <v>723</v>
      </c>
      <c r="E10" s="638" t="s">
        <v>721</v>
      </c>
      <c r="F10" s="639" t="s">
        <v>721</v>
      </c>
      <c r="G10" s="644"/>
      <c r="H10" s="645" t="s">
        <v>724</v>
      </c>
      <c r="I10" s="646" t="s">
        <v>725</v>
      </c>
    </row>
    <row r="11" spans="1:9" ht="19.5" customHeight="1" thickTop="1">
      <c r="B11" s="2276"/>
      <c r="C11" s="647"/>
      <c r="D11" s="633"/>
      <c r="E11" s="633"/>
      <c r="F11" s="633"/>
      <c r="G11" s="648"/>
      <c r="H11" s="648"/>
      <c r="I11" s="649"/>
    </row>
    <row r="12" spans="1:9" ht="17.25" customHeight="1">
      <c r="B12" s="2274" t="s">
        <v>726</v>
      </c>
      <c r="C12" s="632"/>
      <c r="D12" s="650"/>
      <c r="E12" s="650"/>
      <c r="F12" s="650"/>
      <c r="G12" s="650"/>
      <c r="H12" s="650"/>
      <c r="I12" s="651"/>
    </row>
    <row r="13" spans="1:9" ht="42" customHeight="1">
      <c r="B13" s="2275"/>
      <c r="C13" s="652" t="s">
        <v>727</v>
      </c>
      <c r="D13" s="653" t="s">
        <v>728</v>
      </c>
      <c r="E13" s="653"/>
      <c r="F13" s="654"/>
      <c r="G13" s="655"/>
      <c r="H13" s="653" t="s">
        <v>130</v>
      </c>
      <c r="I13" s="656"/>
    </row>
    <row r="14" spans="1:9" ht="17.25" customHeight="1">
      <c r="B14" s="2276"/>
      <c r="C14" s="657"/>
      <c r="D14" s="658"/>
      <c r="E14" s="658"/>
      <c r="F14" s="658"/>
      <c r="G14" s="658"/>
      <c r="H14" s="658"/>
      <c r="I14" s="659"/>
    </row>
    <row r="15" spans="1:9" ht="17.25" customHeight="1" thickBot="1">
      <c r="B15" s="2258" t="s">
        <v>837</v>
      </c>
      <c r="C15" s="632"/>
      <c r="D15" s="650"/>
      <c r="E15" s="650"/>
      <c r="F15" s="650"/>
      <c r="G15" s="650"/>
      <c r="H15" s="650"/>
      <c r="I15" s="651"/>
    </row>
    <row r="16" spans="1:9" ht="42" customHeight="1" thickTop="1" thickBot="1">
      <c r="B16" s="2259"/>
      <c r="C16" s="652"/>
      <c r="D16" s="2261" t="s">
        <v>729</v>
      </c>
      <c r="E16" s="2262"/>
      <c r="F16" s="660" t="str">
        <f>IMDIV(F13,20)</f>
        <v>0</v>
      </c>
      <c r="G16" s="661" t="s">
        <v>730</v>
      </c>
      <c r="H16" s="653" t="s">
        <v>731</v>
      </c>
      <c r="I16" s="656"/>
    </row>
    <row r="17" spans="2:11" ht="17.25" customHeight="1" thickTop="1">
      <c r="B17" s="2260"/>
      <c r="C17" s="657"/>
      <c r="D17" s="658"/>
      <c r="E17" s="658"/>
      <c r="F17" s="658"/>
      <c r="G17" s="658"/>
      <c r="H17" s="658"/>
      <c r="I17" s="659"/>
    </row>
    <row r="19" spans="2:11" ht="17.25" customHeight="1">
      <c r="B19" s="754" t="s">
        <v>732</v>
      </c>
      <c r="C19" s="754"/>
      <c r="D19" s="754"/>
      <c r="E19" s="754"/>
      <c r="F19" s="754"/>
      <c r="G19" s="754"/>
      <c r="H19" s="754"/>
      <c r="I19" s="754"/>
      <c r="J19" s="662"/>
      <c r="K19" s="662"/>
    </row>
    <row r="20" spans="2:11" ht="36" customHeight="1">
      <c r="B20" s="2263" t="s">
        <v>838</v>
      </c>
      <c r="C20" s="2264"/>
      <c r="D20" s="2264"/>
      <c r="E20" s="2264"/>
      <c r="F20" s="2264"/>
      <c r="G20" s="2264"/>
      <c r="H20" s="2264"/>
      <c r="I20" s="2264"/>
      <c r="J20" s="662"/>
      <c r="K20" s="662"/>
    </row>
    <row r="21" spans="2:11" ht="17.25" customHeight="1">
      <c r="B21" s="755" t="s">
        <v>733</v>
      </c>
      <c r="C21" s="754"/>
      <c r="D21" s="754"/>
      <c r="E21" s="754"/>
      <c r="F21" s="754"/>
      <c r="G21" s="754"/>
      <c r="H21" s="754"/>
      <c r="I21" s="754"/>
      <c r="J21" s="662"/>
      <c r="K21" s="662"/>
    </row>
    <row r="22" spans="2:11" ht="7.5" customHeight="1">
      <c r="B22" s="2265"/>
      <c r="C22" s="2266"/>
      <c r="D22" s="2266"/>
      <c r="E22" s="2266"/>
      <c r="F22" s="2266"/>
      <c r="G22" s="2266"/>
      <c r="H22" s="2266"/>
      <c r="I22" s="2266"/>
    </row>
    <row r="23" spans="2:11">
      <c r="B23" s="663"/>
    </row>
  </sheetData>
  <sheetProtection algorithmName="SHA-512" hashValue="joUUFcJVbNYuWs9BRN6wOkDmQA1sh3PEVwRo73H857eYgPWHYa4hsK0hU1P0OxEGsuF2CZnLKJ3QAzNG8k8NUQ==" saltValue="cMNg+HQzXzcxiMcTU9/TYg==" spinCount="100000" sheet="1" objects="1" scenarios="1"/>
  <mergeCells count="10">
    <mergeCell ref="B15:B17"/>
    <mergeCell ref="D16:E16"/>
    <mergeCell ref="B20:I20"/>
    <mergeCell ref="B22:I22"/>
    <mergeCell ref="H2:I2"/>
    <mergeCell ref="A3:I3"/>
    <mergeCell ref="C5:I5"/>
    <mergeCell ref="C6:I6"/>
    <mergeCell ref="B7:B11"/>
    <mergeCell ref="B12:B14"/>
  </mergeCells>
  <phoneticPr fontId="3"/>
  <pageMargins left="0.7" right="0.7" top="0.75" bottom="0.75" header="0.3" footer="0.3"/>
  <pageSetup paperSize="9" scale="93"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J25"/>
  <sheetViews>
    <sheetView showGridLines="0" view="pageBreakPreview" zoomScaleNormal="100" zoomScaleSheetLayoutView="100" workbookViewId="0">
      <selection activeCell="F5" sqref="F5"/>
    </sheetView>
  </sheetViews>
  <sheetFormatPr defaultRowHeight="13.2"/>
  <cols>
    <col min="1" max="1" width="2.19921875" style="575" customWidth="1"/>
    <col min="2" max="2" width="8.69921875" style="575"/>
    <col min="3" max="3" width="10" style="575" customWidth="1"/>
    <col min="4" max="7" width="8.69921875" style="575"/>
    <col min="8" max="8" width="10.3984375" style="575" customWidth="1"/>
    <col min="9" max="9" width="12.59765625" style="575" customWidth="1"/>
    <col min="10" max="10" width="3.8984375" style="575" customWidth="1"/>
    <col min="11" max="256" width="8.69921875" style="575"/>
    <col min="257" max="257" width="2.19921875" style="575" customWidth="1"/>
    <col min="258" max="258" width="8.69921875" style="575"/>
    <col min="259" max="259" width="10" style="575" customWidth="1"/>
    <col min="260" max="263" width="8.69921875" style="575"/>
    <col min="264" max="265" width="10.3984375" style="575" customWidth="1"/>
    <col min="266" max="512" width="8.69921875" style="575"/>
    <col min="513" max="513" width="2.19921875" style="575" customWidth="1"/>
    <col min="514" max="514" width="8.69921875" style="575"/>
    <col min="515" max="515" width="10" style="575" customWidth="1"/>
    <col min="516" max="519" width="8.69921875" style="575"/>
    <col min="520" max="521" width="10.3984375" style="575" customWidth="1"/>
    <col min="522" max="768" width="8.69921875" style="575"/>
    <col min="769" max="769" width="2.19921875" style="575" customWidth="1"/>
    <col min="770" max="770" width="8.69921875" style="575"/>
    <col min="771" max="771" width="10" style="575" customWidth="1"/>
    <col min="772" max="775" width="8.69921875" style="575"/>
    <col min="776" max="777" width="10.3984375" style="575" customWidth="1"/>
    <col min="778" max="1024" width="8.69921875" style="575"/>
    <col min="1025" max="1025" width="2.19921875" style="575" customWidth="1"/>
    <col min="1026" max="1026" width="8.69921875" style="575"/>
    <col min="1027" max="1027" width="10" style="575" customWidth="1"/>
    <col min="1028" max="1031" width="8.69921875" style="575"/>
    <col min="1032" max="1033" width="10.3984375" style="575" customWidth="1"/>
    <col min="1034" max="1280" width="8.69921875" style="575"/>
    <col min="1281" max="1281" width="2.19921875" style="575" customWidth="1"/>
    <col min="1282" max="1282" width="8.69921875" style="575"/>
    <col min="1283" max="1283" width="10" style="575" customWidth="1"/>
    <col min="1284" max="1287" width="8.69921875" style="575"/>
    <col min="1288" max="1289" width="10.3984375" style="575" customWidth="1"/>
    <col min="1290" max="1536" width="8.69921875" style="575"/>
    <col min="1537" max="1537" width="2.19921875" style="575" customWidth="1"/>
    <col min="1538" max="1538" width="8.69921875" style="575"/>
    <col min="1539" max="1539" width="10" style="575" customWidth="1"/>
    <col min="1540" max="1543" width="8.69921875" style="575"/>
    <col min="1544" max="1545" width="10.3984375" style="575" customWidth="1"/>
    <col min="1546" max="1792" width="8.69921875" style="575"/>
    <col min="1793" max="1793" width="2.19921875" style="575" customWidth="1"/>
    <col min="1794" max="1794" width="8.69921875" style="575"/>
    <col min="1795" max="1795" width="10" style="575" customWidth="1"/>
    <col min="1796" max="1799" width="8.69921875" style="575"/>
    <col min="1800" max="1801" width="10.3984375" style="575" customWidth="1"/>
    <col min="1802" max="2048" width="8.69921875" style="575"/>
    <col min="2049" max="2049" width="2.19921875" style="575" customWidth="1"/>
    <col min="2050" max="2050" width="8.69921875" style="575"/>
    <col min="2051" max="2051" width="10" style="575" customWidth="1"/>
    <col min="2052" max="2055" width="8.69921875" style="575"/>
    <col min="2056" max="2057" width="10.3984375" style="575" customWidth="1"/>
    <col min="2058" max="2304" width="8.69921875" style="575"/>
    <col min="2305" max="2305" width="2.19921875" style="575" customWidth="1"/>
    <col min="2306" max="2306" width="8.69921875" style="575"/>
    <col min="2307" max="2307" width="10" style="575" customWidth="1"/>
    <col min="2308" max="2311" width="8.69921875" style="575"/>
    <col min="2312" max="2313" width="10.3984375" style="575" customWidth="1"/>
    <col min="2314" max="2560" width="8.69921875" style="575"/>
    <col min="2561" max="2561" width="2.19921875" style="575" customWidth="1"/>
    <col min="2562" max="2562" width="8.69921875" style="575"/>
    <col min="2563" max="2563" width="10" style="575" customWidth="1"/>
    <col min="2564" max="2567" width="8.69921875" style="575"/>
    <col min="2568" max="2569" width="10.3984375" style="575" customWidth="1"/>
    <col min="2570" max="2816" width="8.69921875" style="575"/>
    <col min="2817" max="2817" width="2.19921875" style="575" customWidth="1"/>
    <col min="2818" max="2818" width="8.69921875" style="575"/>
    <col min="2819" max="2819" width="10" style="575" customWidth="1"/>
    <col min="2820" max="2823" width="8.69921875" style="575"/>
    <col min="2824" max="2825" width="10.3984375" style="575" customWidth="1"/>
    <col min="2826" max="3072" width="8.69921875" style="575"/>
    <col min="3073" max="3073" width="2.19921875" style="575" customWidth="1"/>
    <col min="3074" max="3074" width="8.69921875" style="575"/>
    <col min="3075" max="3075" width="10" style="575" customWidth="1"/>
    <col min="3076" max="3079" width="8.69921875" style="575"/>
    <col min="3080" max="3081" width="10.3984375" style="575" customWidth="1"/>
    <col min="3082" max="3328" width="8.69921875" style="575"/>
    <col min="3329" max="3329" width="2.19921875" style="575" customWidth="1"/>
    <col min="3330" max="3330" width="8.69921875" style="575"/>
    <col min="3331" max="3331" width="10" style="575" customWidth="1"/>
    <col min="3332" max="3335" width="8.69921875" style="575"/>
    <col min="3336" max="3337" width="10.3984375" style="575" customWidth="1"/>
    <col min="3338" max="3584" width="8.69921875" style="575"/>
    <col min="3585" max="3585" width="2.19921875" style="575" customWidth="1"/>
    <col min="3586" max="3586" width="8.69921875" style="575"/>
    <col min="3587" max="3587" width="10" style="575" customWidth="1"/>
    <col min="3588" max="3591" width="8.69921875" style="575"/>
    <col min="3592" max="3593" width="10.3984375" style="575" customWidth="1"/>
    <col min="3594" max="3840" width="8.69921875" style="575"/>
    <col min="3841" max="3841" width="2.19921875" style="575" customWidth="1"/>
    <col min="3842" max="3842" width="8.69921875" style="575"/>
    <col min="3843" max="3843" width="10" style="575" customWidth="1"/>
    <col min="3844" max="3847" width="8.69921875" style="575"/>
    <col min="3848" max="3849" width="10.3984375" style="575" customWidth="1"/>
    <col min="3850" max="4096" width="8.69921875" style="575"/>
    <col min="4097" max="4097" width="2.19921875" style="575" customWidth="1"/>
    <col min="4098" max="4098" width="8.69921875" style="575"/>
    <col min="4099" max="4099" width="10" style="575" customWidth="1"/>
    <col min="4100" max="4103" width="8.69921875" style="575"/>
    <col min="4104" max="4105" width="10.3984375" style="575" customWidth="1"/>
    <col min="4106" max="4352" width="8.69921875" style="575"/>
    <col min="4353" max="4353" width="2.19921875" style="575" customWidth="1"/>
    <col min="4354" max="4354" width="8.69921875" style="575"/>
    <col min="4355" max="4355" width="10" style="575" customWidth="1"/>
    <col min="4356" max="4359" width="8.69921875" style="575"/>
    <col min="4360" max="4361" width="10.3984375" style="575" customWidth="1"/>
    <col min="4362" max="4608" width="8.69921875" style="575"/>
    <col min="4609" max="4609" width="2.19921875" style="575" customWidth="1"/>
    <col min="4610" max="4610" width="8.69921875" style="575"/>
    <col min="4611" max="4611" width="10" style="575" customWidth="1"/>
    <col min="4612" max="4615" width="8.69921875" style="575"/>
    <col min="4616" max="4617" width="10.3984375" style="575" customWidth="1"/>
    <col min="4618" max="4864" width="8.69921875" style="575"/>
    <col min="4865" max="4865" width="2.19921875" style="575" customWidth="1"/>
    <col min="4866" max="4866" width="8.69921875" style="575"/>
    <col min="4867" max="4867" width="10" style="575" customWidth="1"/>
    <col min="4868" max="4871" width="8.69921875" style="575"/>
    <col min="4872" max="4873" width="10.3984375" style="575" customWidth="1"/>
    <col min="4874" max="5120" width="8.69921875" style="575"/>
    <col min="5121" max="5121" width="2.19921875" style="575" customWidth="1"/>
    <col min="5122" max="5122" width="8.69921875" style="575"/>
    <col min="5123" max="5123" width="10" style="575" customWidth="1"/>
    <col min="5124" max="5127" width="8.69921875" style="575"/>
    <col min="5128" max="5129" width="10.3984375" style="575" customWidth="1"/>
    <col min="5130" max="5376" width="8.69921875" style="575"/>
    <col min="5377" max="5377" width="2.19921875" style="575" customWidth="1"/>
    <col min="5378" max="5378" width="8.69921875" style="575"/>
    <col min="5379" max="5379" width="10" style="575" customWidth="1"/>
    <col min="5380" max="5383" width="8.69921875" style="575"/>
    <col min="5384" max="5385" width="10.3984375" style="575" customWidth="1"/>
    <col min="5386" max="5632" width="8.69921875" style="575"/>
    <col min="5633" max="5633" width="2.19921875" style="575" customWidth="1"/>
    <col min="5634" max="5634" width="8.69921875" style="575"/>
    <col min="5635" max="5635" width="10" style="575" customWidth="1"/>
    <col min="5636" max="5639" width="8.69921875" style="575"/>
    <col min="5640" max="5641" width="10.3984375" style="575" customWidth="1"/>
    <col min="5642" max="5888" width="8.69921875" style="575"/>
    <col min="5889" max="5889" width="2.19921875" style="575" customWidth="1"/>
    <col min="5890" max="5890" width="8.69921875" style="575"/>
    <col min="5891" max="5891" width="10" style="575" customWidth="1"/>
    <col min="5892" max="5895" width="8.69921875" style="575"/>
    <col min="5896" max="5897" width="10.3984375" style="575" customWidth="1"/>
    <col min="5898" max="6144" width="8.69921875" style="575"/>
    <col min="6145" max="6145" width="2.19921875" style="575" customWidth="1"/>
    <col min="6146" max="6146" width="8.69921875" style="575"/>
    <col min="6147" max="6147" width="10" style="575" customWidth="1"/>
    <col min="6148" max="6151" width="8.69921875" style="575"/>
    <col min="6152" max="6153" width="10.3984375" style="575" customWidth="1"/>
    <col min="6154" max="6400" width="8.69921875" style="575"/>
    <col min="6401" max="6401" width="2.19921875" style="575" customWidth="1"/>
    <col min="6402" max="6402" width="8.69921875" style="575"/>
    <col min="6403" max="6403" width="10" style="575" customWidth="1"/>
    <col min="6404" max="6407" width="8.69921875" style="575"/>
    <col min="6408" max="6409" width="10.3984375" style="575" customWidth="1"/>
    <col min="6410" max="6656" width="8.69921875" style="575"/>
    <col min="6657" max="6657" width="2.19921875" style="575" customWidth="1"/>
    <col min="6658" max="6658" width="8.69921875" style="575"/>
    <col min="6659" max="6659" width="10" style="575" customWidth="1"/>
    <col min="6660" max="6663" width="8.69921875" style="575"/>
    <col min="6664" max="6665" width="10.3984375" style="575" customWidth="1"/>
    <col min="6666" max="6912" width="8.69921875" style="575"/>
    <col min="6913" max="6913" width="2.19921875" style="575" customWidth="1"/>
    <col min="6914" max="6914" width="8.69921875" style="575"/>
    <col min="6915" max="6915" width="10" style="575" customWidth="1"/>
    <col min="6916" max="6919" width="8.69921875" style="575"/>
    <col min="6920" max="6921" width="10.3984375" style="575" customWidth="1"/>
    <col min="6922" max="7168" width="8.69921875" style="575"/>
    <col min="7169" max="7169" width="2.19921875" style="575" customWidth="1"/>
    <col min="7170" max="7170" width="8.69921875" style="575"/>
    <col min="7171" max="7171" width="10" style="575" customWidth="1"/>
    <col min="7172" max="7175" width="8.69921875" style="575"/>
    <col min="7176" max="7177" width="10.3984375" style="575" customWidth="1"/>
    <col min="7178" max="7424" width="8.69921875" style="575"/>
    <col min="7425" max="7425" width="2.19921875" style="575" customWidth="1"/>
    <col min="7426" max="7426" width="8.69921875" style="575"/>
    <col min="7427" max="7427" width="10" style="575" customWidth="1"/>
    <col min="7428" max="7431" width="8.69921875" style="575"/>
    <col min="7432" max="7433" width="10.3984375" style="575" customWidth="1"/>
    <col min="7434" max="7680" width="8.69921875" style="575"/>
    <col min="7681" max="7681" width="2.19921875" style="575" customWidth="1"/>
    <col min="7682" max="7682" width="8.69921875" style="575"/>
    <col min="7683" max="7683" width="10" style="575" customWidth="1"/>
    <col min="7684" max="7687" width="8.69921875" style="575"/>
    <col min="7688" max="7689" width="10.3984375" style="575" customWidth="1"/>
    <col min="7690" max="7936" width="8.69921875" style="575"/>
    <col min="7937" max="7937" width="2.19921875" style="575" customWidth="1"/>
    <col min="7938" max="7938" width="8.69921875" style="575"/>
    <col min="7939" max="7939" width="10" style="575" customWidth="1"/>
    <col min="7940" max="7943" width="8.69921875" style="575"/>
    <col min="7944" max="7945" width="10.3984375" style="575" customWidth="1"/>
    <col min="7946" max="8192" width="8.69921875" style="575"/>
    <col min="8193" max="8193" width="2.19921875" style="575" customWidth="1"/>
    <col min="8194" max="8194" width="8.69921875" style="575"/>
    <col min="8195" max="8195" width="10" style="575" customWidth="1"/>
    <col min="8196" max="8199" width="8.69921875" style="575"/>
    <col min="8200" max="8201" width="10.3984375" style="575" customWidth="1"/>
    <col min="8202" max="8448" width="8.69921875" style="575"/>
    <col min="8449" max="8449" width="2.19921875" style="575" customWidth="1"/>
    <col min="8450" max="8450" width="8.69921875" style="575"/>
    <col min="8451" max="8451" width="10" style="575" customWidth="1"/>
    <col min="8452" max="8455" width="8.69921875" style="575"/>
    <col min="8456" max="8457" width="10.3984375" style="575" customWidth="1"/>
    <col min="8458" max="8704" width="8.69921875" style="575"/>
    <col min="8705" max="8705" width="2.19921875" style="575" customWidth="1"/>
    <col min="8706" max="8706" width="8.69921875" style="575"/>
    <col min="8707" max="8707" width="10" style="575" customWidth="1"/>
    <col min="8708" max="8711" width="8.69921875" style="575"/>
    <col min="8712" max="8713" width="10.3984375" style="575" customWidth="1"/>
    <col min="8714" max="8960" width="8.69921875" style="575"/>
    <col min="8961" max="8961" width="2.19921875" style="575" customWidth="1"/>
    <col min="8962" max="8962" width="8.69921875" style="575"/>
    <col min="8963" max="8963" width="10" style="575" customWidth="1"/>
    <col min="8964" max="8967" width="8.69921875" style="575"/>
    <col min="8968" max="8969" width="10.3984375" style="575" customWidth="1"/>
    <col min="8970" max="9216" width="8.69921875" style="575"/>
    <col min="9217" max="9217" width="2.19921875" style="575" customWidth="1"/>
    <col min="9218" max="9218" width="8.69921875" style="575"/>
    <col min="9219" max="9219" width="10" style="575" customWidth="1"/>
    <col min="9220" max="9223" width="8.69921875" style="575"/>
    <col min="9224" max="9225" width="10.3984375" style="575" customWidth="1"/>
    <col min="9226" max="9472" width="8.69921875" style="575"/>
    <col min="9473" max="9473" width="2.19921875" style="575" customWidth="1"/>
    <col min="9474" max="9474" width="8.69921875" style="575"/>
    <col min="9475" max="9475" width="10" style="575" customWidth="1"/>
    <col min="9476" max="9479" width="8.69921875" style="575"/>
    <col min="9480" max="9481" width="10.3984375" style="575" customWidth="1"/>
    <col min="9482" max="9728" width="8.69921875" style="575"/>
    <col min="9729" max="9729" width="2.19921875" style="575" customWidth="1"/>
    <col min="9730" max="9730" width="8.69921875" style="575"/>
    <col min="9731" max="9731" width="10" style="575" customWidth="1"/>
    <col min="9732" max="9735" width="8.69921875" style="575"/>
    <col min="9736" max="9737" width="10.3984375" style="575" customWidth="1"/>
    <col min="9738" max="9984" width="8.69921875" style="575"/>
    <col min="9985" max="9985" width="2.19921875" style="575" customWidth="1"/>
    <col min="9986" max="9986" width="8.69921875" style="575"/>
    <col min="9987" max="9987" width="10" style="575" customWidth="1"/>
    <col min="9988" max="9991" width="8.69921875" style="575"/>
    <col min="9992" max="9993" width="10.3984375" style="575" customWidth="1"/>
    <col min="9994" max="10240" width="8.69921875" style="575"/>
    <col min="10241" max="10241" width="2.19921875" style="575" customWidth="1"/>
    <col min="10242" max="10242" width="8.69921875" style="575"/>
    <col min="10243" max="10243" width="10" style="575" customWidth="1"/>
    <col min="10244" max="10247" width="8.69921875" style="575"/>
    <col min="10248" max="10249" width="10.3984375" style="575" customWidth="1"/>
    <col min="10250" max="10496" width="8.69921875" style="575"/>
    <col min="10497" max="10497" width="2.19921875" style="575" customWidth="1"/>
    <col min="10498" max="10498" width="8.69921875" style="575"/>
    <col min="10499" max="10499" width="10" style="575" customWidth="1"/>
    <col min="10500" max="10503" width="8.69921875" style="575"/>
    <col min="10504" max="10505" width="10.3984375" style="575" customWidth="1"/>
    <col min="10506" max="10752" width="8.69921875" style="575"/>
    <col min="10753" max="10753" width="2.19921875" style="575" customWidth="1"/>
    <col min="10754" max="10754" width="8.69921875" style="575"/>
    <col min="10755" max="10755" width="10" style="575" customWidth="1"/>
    <col min="10756" max="10759" width="8.69921875" style="575"/>
    <col min="10760" max="10761" width="10.3984375" style="575" customWidth="1"/>
    <col min="10762" max="11008" width="8.69921875" style="575"/>
    <col min="11009" max="11009" width="2.19921875" style="575" customWidth="1"/>
    <col min="11010" max="11010" width="8.69921875" style="575"/>
    <col min="11011" max="11011" width="10" style="575" customWidth="1"/>
    <col min="11012" max="11015" width="8.69921875" style="575"/>
    <col min="11016" max="11017" width="10.3984375" style="575" customWidth="1"/>
    <col min="11018" max="11264" width="8.69921875" style="575"/>
    <col min="11265" max="11265" width="2.19921875" style="575" customWidth="1"/>
    <col min="11266" max="11266" width="8.69921875" style="575"/>
    <col min="11267" max="11267" width="10" style="575" customWidth="1"/>
    <col min="11268" max="11271" width="8.69921875" style="575"/>
    <col min="11272" max="11273" width="10.3984375" style="575" customWidth="1"/>
    <col min="11274" max="11520" width="8.69921875" style="575"/>
    <col min="11521" max="11521" width="2.19921875" style="575" customWidth="1"/>
    <col min="11522" max="11522" width="8.69921875" style="575"/>
    <col min="11523" max="11523" width="10" style="575" customWidth="1"/>
    <col min="11524" max="11527" width="8.69921875" style="575"/>
    <col min="11528" max="11529" width="10.3984375" style="575" customWidth="1"/>
    <col min="11530" max="11776" width="8.69921875" style="575"/>
    <col min="11777" max="11777" width="2.19921875" style="575" customWidth="1"/>
    <col min="11778" max="11778" width="8.69921875" style="575"/>
    <col min="11779" max="11779" width="10" style="575" customWidth="1"/>
    <col min="11780" max="11783" width="8.69921875" style="575"/>
    <col min="11784" max="11785" width="10.3984375" style="575" customWidth="1"/>
    <col min="11786" max="12032" width="8.69921875" style="575"/>
    <col min="12033" max="12033" width="2.19921875" style="575" customWidth="1"/>
    <col min="12034" max="12034" width="8.69921875" style="575"/>
    <col min="12035" max="12035" width="10" style="575" customWidth="1"/>
    <col min="12036" max="12039" width="8.69921875" style="575"/>
    <col min="12040" max="12041" width="10.3984375" style="575" customWidth="1"/>
    <col min="12042" max="12288" width="8.69921875" style="575"/>
    <col min="12289" max="12289" width="2.19921875" style="575" customWidth="1"/>
    <col min="12290" max="12290" width="8.69921875" style="575"/>
    <col min="12291" max="12291" width="10" style="575" customWidth="1"/>
    <col min="12292" max="12295" width="8.69921875" style="575"/>
    <col min="12296" max="12297" width="10.3984375" style="575" customWidth="1"/>
    <col min="12298" max="12544" width="8.69921875" style="575"/>
    <col min="12545" max="12545" width="2.19921875" style="575" customWidth="1"/>
    <col min="12546" max="12546" width="8.69921875" style="575"/>
    <col min="12547" max="12547" width="10" style="575" customWidth="1"/>
    <col min="12548" max="12551" width="8.69921875" style="575"/>
    <col min="12552" max="12553" width="10.3984375" style="575" customWidth="1"/>
    <col min="12554" max="12800" width="8.69921875" style="575"/>
    <col min="12801" max="12801" width="2.19921875" style="575" customWidth="1"/>
    <col min="12802" max="12802" width="8.69921875" style="575"/>
    <col min="12803" max="12803" width="10" style="575" customWidth="1"/>
    <col min="12804" max="12807" width="8.69921875" style="575"/>
    <col min="12808" max="12809" width="10.3984375" style="575" customWidth="1"/>
    <col min="12810" max="13056" width="8.69921875" style="575"/>
    <col min="13057" max="13057" width="2.19921875" style="575" customWidth="1"/>
    <col min="13058" max="13058" width="8.69921875" style="575"/>
    <col min="13059" max="13059" width="10" style="575" customWidth="1"/>
    <col min="13060" max="13063" width="8.69921875" style="575"/>
    <col min="13064" max="13065" width="10.3984375" style="575" customWidth="1"/>
    <col min="13066" max="13312" width="8.69921875" style="575"/>
    <col min="13313" max="13313" width="2.19921875" style="575" customWidth="1"/>
    <col min="13314" max="13314" width="8.69921875" style="575"/>
    <col min="13315" max="13315" width="10" style="575" customWidth="1"/>
    <col min="13316" max="13319" width="8.69921875" style="575"/>
    <col min="13320" max="13321" width="10.3984375" style="575" customWidth="1"/>
    <col min="13322" max="13568" width="8.69921875" style="575"/>
    <col min="13569" max="13569" width="2.19921875" style="575" customWidth="1"/>
    <col min="13570" max="13570" width="8.69921875" style="575"/>
    <col min="13571" max="13571" width="10" style="575" customWidth="1"/>
    <col min="13572" max="13575" width="8.69921875" style="575"/>
    <col min="13576" max="13577" width="10.3984375" style="575" customWidth="1"/>
    <col min="13578" max="13824" width="8.69921875" style="575"/>
    <col min="13825" max="13825" width="2.19921875" style="575" customWidth="1"/>
    <col min="13826" max="13826" width="8.69921875" style="575"/>
    <col min="13827" max="13827" width="10" style="575" customWidth="1"/>
    <col min="13828" max="13831" width="8.69921875" style="575"/>
    <col min="13832" max="13833" width="10.3984375" style="575" customWidth="1"/>
    <col min="13834" max="14080" width="8.69921875" style="575"/>
    <col min="14081" max="14081" width="2.19921875" style="575" customWidth="1"/>
    <col min="14082" max="14082" width="8.69921875" style="575"/>
    <col min="14083" max="14083" width="10" style="575" customWidth="1"/>
    <col min="14084" max="14087" width="8.69921875" style="575"/>
    <col min="14088" max="14089" width="10.3984375" style="575" customWidth="1"/>
    <col min="14090" max="14336" width="8.69921875" style="575"/>
    <col min="14337" max="14337" width="2.19921875" style="575" customWidth="1"/>
    <col min="14338" max="14338" width="8.69921875" style="575"/>
    <col min="14339" max="14339" width="10" style="575" customWidth="1"/>
    <col min="14340" max="14343" width="8.69921875" style="575"/>
    <col min="14344" max="14345" width="10.3984375" style="575" customWidth="1"/>
    <col min="14346" max="14592" width="8.69921875" style="575"/>
    <col min="14593" max="14593" width="2.19921875" style="575" customWidth="1"/>
    <col min="14594" max="14594" width="8.69921875" style="575"/>
    <col min="14595" max="14595" width="10" style="575" customWidth="1"/>
    <col min="14596" max="14599" width="8.69921875" style="575"/>
    <col min="14600" max="14601" width="10.3984375" style="575" customWidth="1"/>
    <col min="14602" max="14848" width="8.69921875" style="575"/>
    <col min="14849" max="14849" width="2.19921875" style="575" customWidth="1"/>
    <col min="14850" max="14850" width="8.69921875" style="575"/>
    <col min="14851" max="14851" width="10" style="575" customWidth="1"/>
    <col min="14852" max="14855" width="8.69921875" style="575"/>
    <col min="14856" max="14857" width="10.3984375" style="575" customWidth="1"/>
    <col min="14858" max="15104" width="8.69921875" style="575"/>
    <col min="15105" max="15105" width="2.19921875" style="575" customWidth="1"/>
    <col min="15106" max="15106" width="8.69921875" style="575"/>
    <col min="15107" max="15107" width="10" style="575" customWidth="1"/>
    <col min="15108" max="15111" width="8.69921875" style="575"/>
    <col min="15112" max="15113" width="10.3984375" style="575" customWidth="1"/>
    <col min="15114" max="15360" width="8.69921875" style="575"/>
    <col min="15361" max="15361" width="2.19921875" style="575" customWidth="1"/>
    <col min="15362" max="15362" width="8.69921875" style="575"/>
    <col min="15363" max="15363" width="10" style="575" customWidth="1"/>
    <col min="15364" max="15367" width="8.69921875" style="575"/>
    <col min="15368" max="15369" width="10.3984375" style="575" customWidth="1"/>
    <col min="15370" max="15616" width="8.69921875" style="575"/>
    <col min="15617" max="15617" width="2.19921875" style="575" customWidth="1"/>
    <col min="15618" max="15618" width="8.69921875" style="575"/>
    <col min="15619" max="15619" width="10" style="575" customWidth="1"/>
    <col min="15620" max="15623" width="8.69921875" style="575"/>
    <col min="15624" max="15625" width="10.3984375" style="575" customWidth="1"/>
    <col min="15626" max="15872" width="8.69921875" style="575"/>
    <col min="15873" max="15873" width="2.19921875" style="575" customWidth="1"/>
    <col min="15874" max="15874" width="8.69921875" style="575"/>
    <col min="15875" max="15875" width="10" style="575" customWidth="1"/>
    <col min="15876" max="15879" width="8.69921875" style="575"/>
    <col min="15880" max="15881" width="10.3984375" style="575" customWidth="1"/>
    <col min="15882" max="16128" width="8.69921875" style="575"/>
    <col min="16129" max="16129" width="2.19921875" style="575" customWidth="1"/>
    <col min="16130" max="16130" width="8.69921875" style="575"/>
    <col min="16131" max="16131" width="10" style="575" customWidth="1"/>
    <col min="16132" max="16135" width="8.69921875" style="575"/>
    <col min="16136" max="16137" width="10.3984375" style="575" customWidth="1"/>
    <col min="16138" max="16384" width="8.69921875" style="575"/>
  </cols>
  <sheetData>
    <row r="1" spans="1:9" ht="15" customHeight="1">
      <c r="A1" s="580" t="s">
        <v>734</v>
      </c>
      <c r="H1" s="2182" t="s">
        <v>846</v>
      </c>
      <c r="I1" s="1358"/>
    </row>
    <row r="2" spans="1:9" ht="32.25" customHeight="1">
      <c r="H2" s="615"/>
      <c r="I2" s="615"/>
    </row>
    <row r="3" spans="1:9" s="609" customFormat="1" ht="24.75" customHeight="1">
      <c r="B3" s="2214" t="s">
        <v>735</v>
      </c>
      <c r="C3" s="2214"/>
      <c r="D3" s="2214"/>
      <c r="E3" s="2214"/>
      <c r="F3" s="2214"/>
      <c r="G3" s="2214"/>
      <c r="H3" s="2214"/>
      <c r="I3" s="2214"/>
    </row>
    <row r="4" spans="1:9" ht="10.5" customHeight="1" thickBot="1"/>
    <row r="5" spans="1:9" ht="21" customHeight="1">
      <c r="B5" s="2280" t="s">
        <v>710</v>
      </c>
      <c r="C5" s="2281"/>
      <c r="D5" s="664" t="s">
        <v>711</v>
      </c>
      <c r="E5" s="665" t="s">
        <v>712</v>
      </c>
      <c r="F5" s="666"/>
      <c r="G5" s="667" t="s">
        <v>130</v>
      </c>
      <c r="H5" s="2286" t="str">
        <f>IF(SUM(F5:F7)&gt;=3,"Ⅲに該当",IF(SUM(F5:F7)&gt;=2,"Ⅱに該当",IF(SUM(F5:F7)&gt;=1,"Ⅰに該当","非該当")))</f>
        <v>非該当</v>
      </c>
      <c r="I5" s="2287"/>
    </row>
    <row r="6" spans="1:9" ht="21" customHeight="1">
      <c r="B6" s="2282"/>
      <c r="C6" s="2283"/>
      <c r="D6" s="668" t="s">
        <v>713</v>
      </c>
      <c r="E6" s="619" t="s">
        <v>712</v>
      </c>
      <c r="F6" s="669"/>
      <c r="G6" s="621" t="s">
        <v>130</v>
      </c>
      <c r="H6" s="2288"/>
      <c r="I6" s="2289"/>
    </row>
    <row r="7" spans="1:9" ht="21" customHeight="1" thickBot="1">
      <c r="B7" s="2284"/>
      <c r="C7" s="2285"/>
      <c r="D7" s="670" t="s">
        <v>714</v>
      </c>
      <c r="E7" s="623" t="s">
        <v>712</v>
      </c>
      <c r="F7" s="671"/>
      <c r="G7" s="625" t="s">
        <v>130</v>
      </c>
      <c r="H7" s="2290"/>
      <c r="I7" s="2291"/>
    </row>
    <row r="8" spans="1:9" ht="19.5" customHeight="1">
      <c r="B8" s="626"/>
      <c r="H8" s="290"/>
      <c r="I8" s="290"/>
    </row>
    <row r="9" spans="1:9" ht="19.5" customHeight="1">
      <c r="B9" s="672"/>
      <c r="C9" s="2292" t="s">
        <v>736</v>
      </c>
      <c r="D9" s="1752"/>
      <c r="E9" s="1752"/>
      <c r="F9" s="1752"/>
      <c r="G9" s="1752"/>
      <c r="H9" s="1752"/>
      <c r="I9" s="1974"/>
    </row>
    <row r="10" spans="1:9" ht="21" customHeight="1">
      <c r="B10" s="673">
        <v>1</v>
      </c>
      <c r="C10" s="2277"/>
      <c r="D10" s="2278"/>
      <c r="E10" s="2278"/>
      <c r="F10" s="2278"/>
      <c r="G10" s="2278"/>
      <c r="H10" s="2278"/>
      <c r="I10" s="2279"/>
    </row>
    <row r="11" spans="1:9" ht="21" customHeight="1">
      <c r="B11" s="673">
        <v>2</v>
      </c>
      <c r="C11" s="2277"/>
      <c r="D11" s="2278"/>
      <c r="E11" s="2278"/>
      <c r="F11" s="2278"/>
      <c r="G11" s="2278"/>
      <c r="H11" s="2278"/>
      <c r="I11" s="2279"/>
    </row>
    <row r="12" spans="1:9" ht="21" customHeight="1">
      <c r="B12" s="674">
        <v>3</v>
      </c>
      <c r="C12" s="2277"/>
      <c r="D12" s="2278"/>
      <c r="E12" s="2278"/>
      <c r="F12" s="2278"/>
      <c r="G12" s="2278"/>
      <c r="H12" s="2278"/>
      <c r="I12" s="2279"/>
    </row>
    <row r="13" spans="1:9" ht="21" customHeight="1">
      <c r="B13" s="674">
        <v>4</v>
      </c>
      <c r="C13" s="2277"/>
      <c r="D13" s="2278"/>
      <c r="E13" s="2278"/>
      <c r="F13" s="2278"/>
      <c r="G13" s="2278"/>
      <c r="H13" s="2278"/>
      <c r="I13" s="2279"/>
    </row>
    <row r="14" spans="1:9" ht="21" customHeight="1">
      <c r="B14" s="674">
        <v>5</v>
      </c>
      <c r="C14" s="2277"/>
      <c r="D14" s="2278"/>
      <c r="E14" s="2278"/>
      <c r="F14" s="2278"/>
      <c r="G14" s="2278"/>
      <c r="H14" s="2278"/>
      <c r="I14" s="2279"/>
    </row>
    <row r="15" spans="1:9" ht="9" customHeight="1"/>
    <row r="16" spans="1:9" ht="19.5" customHeight="1">
      <c r="B16" s="43" t="s">
        <v>737</v>
      </c>
    </row>
    <row r="17" spans="2:10" ht="61.8" customHeight="1">
      <c r="B17" s="1704" t="s">
        <v>901</v>
      </c>
      <c r="C17" s="1704"/>
      <c r="D17" s="1704"/>
      <c r="E17" s="1704"/>
      <c r="F17" s="1704"/>
      <c r="G17" s="1704"/>
      <c r="H17" s="1704"/>
      <c r="I17" s="1704"/>
    </row>
    <row r="18" spans="2:10" ht="45" customHeight="1">
      <c r="B18" s="1704" t="s">
        <v>847</v>
      </c>
      <c r="C18" s="1704"/>
      <c r="D18" s="1704"/>
      <c r="E18" s="1704"/>
      <c r="F18" s="1704"/>
      <c r="G18" s="1704"/>
      <c r="H18" s="1704"/>
      <c r="I18" s="1704"/>
      <c r="J18" s="1704"/>
    </row>
    <row r="19" spans="2:10" ht="19.5" customHeight="1">
      <c r="B19" s="43" t="s">
        <v>715</v>
      </c>
    </row>
    <row r="20" spans="2:10" ht="19.5" customHeight="1"/>
    <row r="21" spans="2:10" ht="19.5" customHeight="1"/>
    <row r="24" spans="2:10" ht="17.25" customHeight="1"/>
    <row r="25" spans="2:10" ht="17.25" customHeight="1"/>
  </sheetData>
  <mergeCells count="12">
    <mergeCell ref="B18:J18"/>
    <mergeCell ref="C11:I11"/>
    <mergeCell ref="C12:I12"/>
    <mergeCell ref="C13:I13"/>
    <mergeCell ref="C14:I14"/>
    <mergeCell ref="B17:I17"/>
    <mergeCell ref="C10:I10"/>
    <mergeCell ref="H1:I1"/>
    <mergeCell ref="B3:I3"/>
    <mergeCell ref="B5:C7"/>
    <mergeCell ref="H5:I7"/>
    <mergeCell ref="C9:I9"/>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J55"/>
  <sheetViews>
    <sheetView showGridLines="0" view="pageBreakPreview" zoomScale="80" zoomScaleNormal="70" zoomScaleSheetLayoutView="80" workbookViewId="0">
      <selection activeCell="A3" sqref="A3:G3"/>
    </sheetView>
  </sheetViews>
  <sheetFormatPr defaultRowHeight="13.2"/>
  <cols>
    <col min="1" max="1" width="4.5" style="676" customWidth="1"/>
    <col min="2" max="2" width="18.59765625" style="676" customWidth="1"/>
    <col min="3" max="3" width="13.69921875" style="676" customWidth="1"/>
    <col min="4" max="4" width="2.19921875" style="676" customWidth="1"/>
    <col min="5" max="5" width="8.19921875" style="676" customWidth="1"/>
    <col min="6" max="7" width="22.5" style="676" customWidth="1"/>
    <col min="8" max="8" width="8.19921875" style="676" customWidth="1"/>
    <col min="9" max="19" width="18.59765625" style="676" customWidth="1"/>
    <col min="20" max="256" width="8.69921875" style="676"/>
    <col min="257" max="257" width="4.5" style="676" customWidth="1"/>
    <col min="258" max="258" width="18.59765625" style="676" customWidth="1"/>
    <col min="259" max="259" width="13.69921875" style="676" customWidth="1"/>
    <col min="260" max="260" width="2.19921875" style="676" customWidth="1"/>
    <col min="261" max="261" width="8.19921875" style="676" customWidth="1"/>
    <col min="262" max="263" width="22.5" style="676" customWidth="1"/>
    <col min="264" max="264" width="8.19921875" style="676" customWidth="1"/>
    <col min="265" max="275" width="18.59765625" style="676" customWidth="1"/>
    <col min="276" max="512" width="8.69921875" style="676"/>
    <col min="513" max="513" width="4.5" style="676" customWidth="1"/>
    <col min="514" max="514" width="18.59765625" style="676" customWidth="1"/>
    <col min="515" max="515" width="13.69921875" style="676" customWidth="1"/>
    <col min="516" max="516" width="2.19921875" style="676" customWidth="1"/>
    <col min="517" max="517" width="8.19921875" style="676" customWidth="1"/>
    <col min="518" max="519" width="22.5" style="676" customWidth="1"/>
    <col min="520" max="520" width="8.19921875" style="676" customWidth="1"/>
    <col min="521" max="531" width="18.59765625" style="676" customWidth="1"/>
    <col min="532" max="768" width="8.69921875" style="676"/>
    <col min="769" max="769" width="4.5" style="676" customWidth="1"/>
    <col min="770" max="770" width="18.59765625" style="676" customWidth="1"/>
    <col min="771" max="771" width="13.69921875" style="676" customWidth="1"/>
    <col min="772" max="772" width="2.19921875" style="676" customWidth="1"/>
    <col min="773" max="773" width="8.19921875" style="676" customWidth="1"/>
    <col min="774" max="775" width="22.5" style="676" customWidth="1"/>
    <col min="776" max="776" width="8.19921875" style="676" customWidth="1"/>
    <col min="777" max="787" width="18.59765625" style="676" customWidth="1"/>
    <col min="788" max="1024" width="8.69921875" style="676"/>
    <col min="1025" max="1025" width="4.5" style="676" customWidth="1"/>
    <col min="1026" max="1026" width="18.59765625" style="676" customWidth="1"/>
    <col min="1027" max="1027" width="13.69921875" style="676" customWidth="1"/>
    <col min="1028" max="1028" width="2.19921875" style="676" customWidth="1"/>
    <col min="1029" max="1029" width="8.19921875" style="676" customWidth="1"/>
    <col min="1030" max="1031" width="22.5" style="676" customWidth="1"/>
    <col min="1032" max="1032" width="8.19921875" style="676" customWidth="1"/>
    <col min="1033" max="1043" width="18.59765625" style="676" customWidth="1"/>
    <col min="1044" max="1280" width="8.69921875" style="676"/>
    <col min="1281" max="1281" width="4.5" style="676" customWidth="1"/>
    <col min="1282" max="1282" width="18.59765625" style="676" customWidth="1"/>
    <col min="1283" max="1283" width="13.69921875" style="676" customWidth="1"/>
    <col min="1284" max="1284" width="2.19921875" style="676" customWidth="1"/>
    <col min="1285" max="1285" width="8.19921875" style="676" customWidth="1"/>
    <col min="1286" max="1287" width="22.5" style="676" customWidth="1"/>
    <col min="1288" max="1288" width="8.19921875" style="676" customWidth="1"/>
    <col min="1289" max="1299" width="18.59765625" style="676" customWidth="1"/>
    <col min="1300" max="1536" width="8.69921875" style="676"/>
    <col min="1537" max="1537" width="4.5" style="676" customWidth="1"/>
    <col min="1538" max="1538" width="18.59765625" style="676" customWidth="1"/>
    <col min="1539" max="1539" width="13.69921875" style="676" customWidth="1"/>
    <col min="1540" max="1540" width="2.19921875" style="676" customWidth="1"/>
    <col min="1541" max="1541" width="8.19921875" style="676" customWidth="1"/>
    <col min="1542" max="1543" width="22.5" style="676" customWidth="1"/>
    <col min="1544" max="1544" width="8.19921875" style="676" customWidth="1"/>
    <col min="1545" max="1555" width="18.59765625" style="676" customWidth="1"/>
    <col min="1556" max="1792" width="8.69921875" style="676"/>
    <col min="1793" max="1793" width="4.5" style="676" customWidth="1"/>
    <col min="1794" max="1794" width="18.59765625" style="676" customWidth="1"/>
    <col min="1795" max="1795" width="13.69921875" style="676" customWidth="1"/>
    <col min="1796" max="1796" width="2.19921875" style="676" customWidth="1"/>
    <col min="1797" max="1797" width="8.19921875" style="676" customWidth="1"/>
    <col min="1798" max="1799" width="22.5" style="676" customWidth="1"/>
    <col min="1800" max="1800" width="8.19921875" style="676" customWidth="1"/>
    <col min="1801" max="1811" width="18.59765625" style="676" customWidth="1"/>
    <col min="1812" max="2048" width="8.69921875" style="676"/>
    <col min="2049" max="2049" width="4.5" style="676" customWidth="1"/>
    <col min="2050" max="2050" width="18.59765625" style="676" customWidth="1"/>
    <col min="2051" max="2051" width="13.69921875" style="676" customWidth="1"/>
    <col min="2052" max="2052" width="2.19921875" style="676" customWidth="1"/>
    <col min="2053" max="2053" width="8.19921875" style="676" customWidth="1"/>
    <col min="2054" max="2055" width="22.5" style="676" customWidth="1"/>
    <col min="2056" max="2056" width="8.19921875" style="676" customWidth="1"/>
    <col min="2057" max="2067" width="18.59765625" style="676" customWidth="1"/>
    <col min="2068" max="2304" width="8.69921875" style="676"/>
    <col min="2305" max="2305" width="4.5" style="676" customWidth="1"/>
    <col min="2306" max="2306" width="18.59765625" style="676" customWidth="1"/>
    <col min="2307" max="2307" width="13.69921875" style="676" customWidth="1"/>
    <col min="2308" max="2308" width="2.19921875" style="676" customWidth="1"/>
    <col min="2309" max="2309" width="8.19921875" style="676" customWidth="1"/>
    <col min="2310" max="2311" width="22.5" style="676" customWidth="1"/>
    <col min="2312" max="2312" width="8.19921875" style="676" customWidth="1"/>
    <col min="2313" max="2323" width="18.59765625" style="676" customWidth="1"/>
    <col min="2324" max="2560" width="8.69921875" style="676"/>
    <col min="2561" max="2561" width="4.5" style="676" customWidth="1"/>
    <col min="2562" max="2562" width="18.59765625" style="676" customWidth="1"/>
    <col min="2563" max="2563" width="13.69921875" style="676" customWidth="1"/>
    <col min="2564" max="2564" width="2.19921875" style="676" customWidth="1"/>
    <col min="2565" max="2565" width="8.19921875" style="676" customWidth="1"/>
    <col min="2566" max="2567" width="22.5" style="676" customWidth="1"/>
    <col min="2568" max="2568" width="8.19921875" style="676" customWidth="1"/>
    <col min="2569" max="2579" width="18.59765625" style="676" customWidth="1"/>
    <col min="2580" max="2816" width="8.69921875" style="676"/>
    <col min="2817" max="2817" width="4.5" style="676" customWidth="1"/>
    <col min="2818" max="2818" width="18.59765625" style="676" customWidth="1"/>
    <col min="2819" max="2819" width="13.69921875" style="676" customWidth="1"/>
    <col min="2820" max="2820" width="2.19921875" style="676" customWidth="1"/>
    <col min="2821" max="2821" width="8.19921875" style="676" customWidth="1"/>
    <col min="2822" max="2823" width="22.5" style="676" customWidth="1"/>
    <col min="2824" max="2824" width="8.19921875" style="676" customWidth="1"/>
    <col min="2825" max="2835" width="18.59765625" style="676" customWidth="1"/>
    <col min="2836" max="3072" width="8.69921875" style="676"/>
    <col min="3073" max="3073" width="4.5" style="676" customWidth="1"/>
    <col min="3074" max="3074" width="18.59765625" style="676" customWidth="1"/>
    <col min="3075" max="3075" width="13.69921875" style="676" customWidth="1"/>
    <col min="3076" max="3076" width="2.19921875" style="676" customWidth="1"/>
    <col min="3077" max="3077" width="8.19921875" style="676" customWidth="1"/>
    <col min="3078" max="3079" width="22.5" style="676" customWidth="1"/>
    <col min="3080" max="3080" width="8.19921875" style="676" customWidth="1"/>
    <col min="3081" max="3091" width="18.59765625" style="676" customWidth="1"/>
    <col min="3092" max="3328" width="8.69921875" style="676"/>
    <col min="3329" max="3329" width="4.5" style="676" customWidth="1"/>
    <col min="3330" max="3330" width="18.59765625" style="676" customWidth="1"/>
    <col min="3331" max="3331" width="13.69921875" style="676" customWidth="1"/>
    <col min="3332" max="3332" width="2.19921875" style="676" customWidth="1"/>
    <col min="3333" max="3333" width="8.19921875" style="676" customWidth="1"/>
    <col min="3334" max="3335" width="22.5" style="676" customWidth="1"/>
    <col min="3336" max="3336" width="8.19921875" style="676" customWidth="1"/>
    <col min="3337" max="3347" width="18.59765625" style="676" customWidth="1"/>
    <col min="3348" max="3584" width="8.69921875" style="676"/>
    <col min="3585" max="3585" width="4.5" style="676" customWidth="1"/>
    <col min="3586" max="3586" width="18.59765625" style="676" customWidth="1"/>
    <col min="3587" max="3587" width="13.69921875" style="676" customWidth="1"/>
    <col min="3588" max="3588" width="2.19921875" style="676" customWidth="1"/>
    <col min="3589" max="3589" width="8.19921875" style="676" customWidth="1"/>
    <col min="3590" max="3591" width="22.5" style="676" customWidth="1"/>
    <col min="3592" max="3592" width="8.19921875" style="676" customWidth="1"/>
    <col min="3593" max="3603" width="18.59765625" style="676" customWidth="1"/>
    <col min="3604" max="3840" width="8.69921875" style="676"/>
    <col min="3841" max="3841" width="4.5" style="676" customWidth="1"/>
    <col min="3842" max="3842" width="18.59765625" style="676" customWidth="1"/>
    <col min="3843" max="3843" width="13.69921875" style="676" customWidth="1"/>
    <col min="3844" max="3844" width="2.19921875" style="676" customWidth="1"/>
    <col min="3845" max="3845" width="8.19921875" style="676" customWidth="1"/>
    <col min="3846" max="3847" width="22.5" style="676" customWidth="1"/>
    <col min="3848" max="3848" width="8.19921875" style="676" customWidth="1"/>
    <col min="3849" max="3859" width="18.59765625" style="676" customWidth="1"/>
    <col min="3860" max="4096" width="8.69921875" style="676"/>
    <col min="4097" max="4097" width="4.5" style="676" customWidth="1"/>
    <col min="4098" max="4098" width="18.59765625" style="676" customWidth="1"/>
    <col min="4099" max="4099" width="13.69921875" style="676" customWidth="1"/>
    <col min="4100" max="4100" width="2.19921875" style="676" customWidth="1"/>
    <col min="4101" max="4101" width="8.19921875" style="676" customWidth="1"/>
    <col min="4102" max="4103" width="22.5" style="676" customWidth="1"/>
    <col min="4104" max="4104" width="8.19921875" style="676" customWidth="1"/>
    <col min="4105" max="4115" width="18.59765625" style="676" customWidth="1"/>
    <col min="4116" max="4352" width="8.69921875" style="676"/>
    <col min="4353" max="4353" width="4.5" style="676" customWidth="1"/>
    <col min="4354" max="4354" width="18.59765625" style="676" customWidth="1"/>
    <col min="4355" max="4355" width="13.69921875" style="676" customWidth="1"/>
    <col min="4356" max="4356" width="2.19921875" style="676" customWidth="1"/>
    <col min="4357" max="4357" width="8.19921875" style="676" customWidth="1"/>
    <col min="4358" max="4359" width="22.5" style="676" customWidth="1"/>
    <col min="4360" max="4360" width="8.19921875" style="676" customWidth="1"/>
    <col min="4361" max="4371" width="18.59765625" style="676" customWidth="1"/>
    <col min="4372" max="4608" width="8.69921875" style="676"/>
    <col min="4609" max="4609" width="4.5" style="676" customWidth="1"/>
    <col min="4610" max="4610" width="18.59765625" style="676" customWidth="1"/>
    <col min="4611" max="4611" width="13.69921875" style="676" customWidth="1"/>
    <col min="4612" max="4612" width="2.19921875" style="676" customWidth="1"/>
    <col min="4613" max="4613" width="8.19921875" style="676" customWidth="1"/>
    <col min="4614" max="4615" width="22.5" style="676" customWidth="1"/>
    <col min="4616" max="4616" width="8.19921875" style="676" customWidth="1"/>
    <col min="4617" max="4627" width="18.59765625" style="676" customWidth="1"/>
    <col min="4628" max="4864" width="8.69921875" style="676"/>
    <col min="4865" max="4865" width="4.5" style="676" customWidth="1"/>
    <col min="4866" max="4866" width="18.59765625" style="676" customWidth="1"/>
    <col min="4867" max="4867" width="13.69921875" style="676" customWidth="1"/>
    <col min="4868" max="4868" width="2.19921875" style="676" customWidth="1"/>
    <col min="4869" max="4869" width="8.19921875" style="676" customWidth="1"/>
    <col min="4870" max="4871" width="22.5" style="676" customWidth="1"/>
    <col min="4872" max="4872" width="8.19921875" style="676" customWidth="1"/>
    <col min="4873" max="4883" width="18.59765625" style="676" customWidth="1"/>
    <col min="4884" max="5120" width="8.69921875" style="676"/>
    <col min="5121" max="5121" width="4.5" style="676" customWidth="1"/>
    <col min="5122" max="5122" width="18.59765625" style="676" customWidth="1"/>
    <col min="5123" max="5123" width="13.69921875" style="676" customWidth="1"/>
    <col min="5124" max="5124" width="2.19921875" style="676" customWidth="1"/>
    <col min="5125" max="5125" width="8.19921875" style="676" customWidth="1"/>
    <col min="5126" max="5127" width="22.5" style="676" customWidth="1"/>
    <col min="5128" max="5128" width="8.19921875" style="676" customWidth="1"/>
    <col min="5129" max="5139" width="18.59765625" style="676" customWidth="1"/>
    <col min="5140" max="5376" width="8.69921875" style="676"/>
    <col min="5377" max="5377" width="4.5" style="676" customWidth="1"/>
    <col min="5378" max="5378" width="18.59765625" style="676" customWidth="1"/>
    <col min="5379" max="5379" width="13.69921875" style="676" customWidth="1"/>
    <col min="5380" max="5380" width="2.19921875" style="676" customWidth="1"/>
    <col min="5381" max="5381" width="8.19921875" style="676" customWidth="1"/>
    <col min="5382" max="5383" width="22.5" style="676" customWidth="1"/>
    <col min="5384" max="5384" width="8.19921875" style="676" customWidth="1"/>
    <col min="5385" max="5395" width="18.59765625" style="676" customWidth="1"/>
    <col min="5396" max="5632" width="8.69921875" style="676"/>
    <col min="5633" max="5633" width="4.5" style="676" customWidth="1"/>
    <col min="5634" max="5634" width="18.59765625" style="676" customWidth="1"/>
    <col min="5635" max="5635" width="13.69921875" style="676" customWidth="1"/>
    <col min="5636" max="5636" width="2.19921875" style="676" customWidth="1"/>
    <col min="5637" max="5637" width="8.19921875" style="676" customWidth="1"/>
    <col min="5638" max="5639" width="22.5" style="676" customWidth="1"/>
    <col min="5640" max="5640" width="8.19921875" style="676" customWidth="1"/>
    <col min="5641" max="5651" width="18.59765625" style="676" customWidth="1"/>
    <col min="5652" max="5888" width="8.69921875" style="676"/>
    <col min="5889" max="5889" width="4.5" style="676" customWidth="1"/>
    <col min="5890" max="5890" width="18.59765625" style="676" customWidth="1"/>
    <col min="5891" max="5891" width="13.69921875" style="676" customWidth="1"/>
    <col min="5892" max="5892" width="2.19921875" style="676" customWidth="1"/>
    <col min="5893" max="5893" width="8.19921875" style="676" customWidth="1"/>
    <col min="5894" max="5895" width="22.5" style="676" customWidth="1"/>
    <col min="5896" max="5896" width="8.19921875" style="676" customWidth="1"/>
    <col min="5897" max="5907" width="18.59765625" style="676" customWidth="1"/>
    <col min="5908" max="6144" width="8.69921875" style="676"/>
    <col min="6145" max="6145" width="4.5" style="676" customWidth="1"/>
    <col min="6146" max="6146" width="18.59765625" style="676" customWidth="1"/>
    <col min="6147" max="6147" width="13.69921875" style="676" customWidth="1"/>
    <col min="6148" max="6148" width="2.19921875" style="676" customWidth="1"/>
    <col min="6149" max="6149" width="8.19921875" style="676" customWidth="1"/>
    <col min="6150" max="6151" width="22.5" style="676" customWidth="1"/>
    <col min="6152" max="6152" width="8.19921875" style="676" customWidth="1"/>
    <col min="6153" max="6163" width="18.59765625" style="676" customWidth="1"/>
    <col min="6164" max="6400" width="8.69921875" style="676"/>
    <col min="6401" max="6401" width="4.5" style="676" customWidth="1"/>
    <col min="6402" max="6402" width="18.59765625" style="676" customWidth="1"/>
    <col min="6403" max="6403" width="13.69921875" style="676" customWidth="1"/>
    <col min="6404" max="6404" width="2.19921875" style="676" customWidth="1"/>
    <col min="6405" max="6405" width="8.19921875" style="676" customWidth="1"/>
    <col min="6406" max="6407" width="22.5" style="676" customWidth="1"/>
    <col min="6408" max="6408" width="8.19921875" style="676" customWidth="1"/>
    <col min="6409" max="6419" width="18.59765625" style="676" customWidth="1"/>
    <col min="6420" max="6656" width="8.69921875" style="676"/>
    <col min="6657" max="6657" width="4.5" style="676" customWidth="1"/>
    <col min="6658" max="6658" width="18.59765625" style="676" customWidth="1"/>
    <col min="6659" max="6659" width="13.69921875" style="676" customWidth="1"/>
    <col min="6660" max="6660" width="2.19921875" style="676" customWidth="1"/>
    <col min="6661" max="6661" width="8.19921875" style="676" customWidth="1"/>
    <col min="6662" max="6663" width="22.5" style="676" customWidth="1"/>
    <col min="6664" max="6664" width="8.19921875" style="676" customWidth="1"/>
    <col min="6665" max="6675" width="18.59765625" style="676" customWidth="1"/>
    <col min="6676" max="6912" width="8.69921875" style="676"/>
    <col min="6913" max="6913" width="4.5" style="676" customWidth="1"/>
    <col min="6914" max="6914" width="18.59765625" style="676" customWidth="1"/>
    <col min="6915" max="6915" width="13.69921875" style="676" customWidth="1"/>
    <col min="6916" max="6916" width="2.19921875" style="676" customWidth="1"/>
    <col min="6917" max="6917" width="8.19921875" style="676" customWidth="1"/>
    <col min="6918" max="6919" width="22.5" style="676" customWidth="1"/>
    <col min="6920" max="6920" width="8.19921875" style="676" customWidth="1"/>
    <col min="6921" max="6931" width="18.59765625" style="676" customWidth="1"/>
    <col min="6932" max="7168" width="8.69921875" style="676"/>
    <col min="7169" max="7169" width="4.5" style="676" customWidth="1"/>
    <col min="7170" max="7170" width="18.59765625" style="676" customWidth="1"/>
    <col min="7171" max="7171" width="13.69921875" style="676" customWidth="1"/>
    <col min="7172" max="7172" width="2.19921875" style="676" customWidth="1"/>
    <col min="7173" max="7173" width="8.19921875" style="676" customWidth="1"/>
    <col min="7174" max="7175" width="22.5" style="676" customWidth="1"/>
    <col min="7176" max="7176" width="8.19921875" style="676" customWidth="1"/>
    <col min="7177" max="7187" width="18.59765625" style="676" customWidth="1"/>
    <col min="7188" max="7424" width="8.69921875" style="676"/>
    <col min="7425" max="7425" width="4.5" style="676" customWidth="1"/>
    <col min="7426" max="7426" width="18.59765625" style="676" customWidth="1"/>
    <col min="7427" max="7427" width="13.69921875" style="676" customWidth="1"/>
    <col min="7428" max="7428" width="2.19921875" style="676" customWidth="1"/>
    <col min="7429" max="7429" width="8.19921875" style="676" customWidth="1"/>
    <col min="7430" max="7431" width="22.5" style="676" customWidth="1"/>
    <col min="7432" max="7432" width="8.19921875" style="676" customWidth="1"/>
    <col min="7433" max="7443" width="18.59765625" style="676" customWidth="1"/>
    <col min="7444" max="7680" width="8.69921875" style="676"/>
    <col min="7681" max="7681" width="4.5" style="676" customWidth="1"/>
    <col min="7682" max="7682" width="18.59765625" style="676" customWidth="1"/>
    <col min="7683" max="7683" width="13.69921875" style="676" customWidth="1"/>
    <col min="7684" max="7684" width="2.19921875" style="676" customWidth="1"/>
    <col min="7685" max="7685" width="8.19921875" style="676" customWidth="1"/>
    <col min="7686" max="7687" width="22.5" style="676" customWidth="1"/>
    <col min="7688" max="7688" width="8.19921875" style="676" customWidth="1"/>
    <col min="7689" max="7699" width="18.59765625" style="676" customWidth="1"/>
    <col min="7700" max="7936" width="8.69921875" style="676"/>
    <col min="7937" max="7937" width="4.5" style="676" customWidth="1"/>
    <col min="7938" max="7938" width="18.59765625" style="676" customWidth="1"/>
    <col min="7939" max="7939" width="13.69921875" style="676" customWidth="1"/>
    <col min="7940" max="7940" width="2.19921875" style="676" customWidth="1"/>
    <col min="7941" max="7941" width="8.19921875" style="676" customWidth="1"/>
    <col min="7942" max="7943" width="22.5" style="676" customWidth="1"/>
    <col min="7944" max="7944" width="8.19921875" style="676" customWidth="1"/>
    <col min="7945" max="7955" width="18.59765625" style="676" customWidth="1"/>
    <col min="7956" max="8192" width="8.69921875" style="676"/>
    <col min="8193" max="8193" width="4.5" style="676" customWidth="1"/>
    <col min="8194" max="8194" width="18.59765625" style="676" customWidth="1"/>
    <col min="8195" max="8195" width="13.69921875" style="676" customWidth="1"/>
    <col min="8196" max="8196" width="2.19921875" style="676" customWidth="1"/>
    <col min="8197" max="8197" width="8.19921875" style="676" customWidth="1"/>
    <col min="8198" max="8199" width="22.5" style="676" customWidth="1"/>
    <col min="8200" max="8200" width="8.19921875" style="676" customWidth="1"/>
    <col min="8201" max="8211" width="18.59765625" style="676" customWidth="1"/>
    <col min="8212" max="8448" width="8.69921875" style="676"/>
    <col min="8449" max="8449" width="4.5" style="676" customWidth="1"/>
    <col min="8450" max="8450" width="18.59765625" style="676" customWidth="1"/>
    <col min="8451" max="8451" width="13.69921875" style="676" customWidth="1"/>
    <col min="8452" max="8452" width="2.19921875" style="676" customWidth="1"/>
    <col min="8453" max="8453" width="8.19921875" style="676" customWidth="1"/>
    <col min="8454" max="8455" width="22.5" style="676" customWidth="1"/>
    <col min="8456" max="8456" width="8.19921875" style="676" customWidth="1"/>
    <col min="8457" max="8467" width="18.59765625" style="676" customWidth="1"/>
    <col min="8468" max="8704" width="8.69921875" style="676"/>
    <col min="8705" max="8705" width="4.5" style="676" customWidth="1"/>
    <col min="8706" max="8706" width="18.59765625" style="676" customWidth="1"/>
    <col min="8707" max="8707" width="13.69921875" style="676" customWidth="1"/>
    <col min="8708" max="8708" width="2.19921875" style="676" customWidth="1"/>
    <col min="8709" max="8709" width="8.19921875" style="676" customWidth="1"/>
    <col min="8710" max="8711" width="22.5" style="676" customWidth="1"/>
    <col min="8712" max="8712" width="8.19921875" style="676" customWidth="1"/>
    <col min="8713" max="8723" width="18.59765625" style="676" customWidth="1"/>
    <col min="8724" max="8960" width="8.69921875" style="676"/>
    <col min="8961" max="8961" width="4.5" style="676" customWidth="1"/>
    <col min="8962" max="8962" width="18.59765625" style="676" customWidth="1"/>
    <col min="8963" max="8963" width="13.69921875" style="676" customWidth="1"/>
    <col min="8964" max="8964" width="2.19921875" style="676" customWidth="1"/>
    <col min="8965" max="8965" width="8.19921875" style="676" customWidth="1"/>
    <col min="8966" max="8967" width="22.5" style="676" customWidth="1"/>
    <col min="8968" max="8968" width="8.19921875" style="676" customWidth="1"/>
    <col min="8969" max="8979" width="18.59765625" style="676" customWidth="1"/>
    <col min="8980" max="9216" width="8.69921875" style="676"/>
    <col min="9217" max="9217" width="4.5" style="676" customWidth="1"/>
    <col min="9218" max="9218" width="18.59765625" style="676" customWidth="1"/>
    <col min="9219" max="9219" width="13.69921875" style="676" customWidth="1"/>
    <col min="9220" max="9220" width="2.19921875" style="676" customWidth="1"/>
    <col min="9221" max="9221" width="8.19921875" style="676" customWidth="1"/>
    <col min="9222" max="9223" width="22.5" style="676" customWidth="1"/>
    <col min="9224" max="9224" width="8.19921875" style="676" customWidth="1"/>
    <col min="9225" max="9235" width="18.59765625" style="676" customWidth="1"/>
    <col min="9236" max="9472" width="8.69921875" style="676"/>
    <col min="9473" max="9473" width="4.5" style="676" customWidth="1"/>
    <col min="9474" max="9474" width="18.59765625" style="676" customWidth="1"/>
    <col min="9475" max="9475" width="13.69921875" style="676" customWidth="1"/>
    <col min="9476" max="9476" width="2.19921875" style="676" customWidth="1"/>
    <col min="9477" max="9477" width="8.19921875" style="676" customWidth="1"/>
    <col min="9478" max="9479" width="22.5" style="676" customWidth="1"/>
    <col min="9480" max="9480" width="8.19921875" style="676" customWidth="1"/>
    <col min="9481" max="9491" width="18.59765625" style="676" customWidth="1"/>
    <col min="9492" max="9728" width="8.69921875" style="676"/>
    <col min="9729" max="9729" width="4.5" style="676" customWidth="1"/>
    <col min="9730" max="9730" width="18.59765625" style="676" customWidth="1"/>
    <col min="9731" max="9731" width="13.69921875" style="676" customWidth="1"/>
    <col min="9732" max="9732" width="2.19921875" style="676" customWidth="1"/>
    <col min="9733" max="9733" width="8.19921875" style="676" customWidth="1"/>
    <col min="9734" max="9735" width="22.5" style="676" customWidth="1"/>
    <col min="9736" max="9736" width="8.19921875" style="676" customWidth="1"/>
    <col min="9737" max="9747" width="18.59765625" style="676" customWidth="1"/>
    <col min="9748" max="9984" width="8.69921875" style="676"/>
    <col min="9985" max="9985" width="4.5" style="676" customWidth="1"/>
    <col min="9986" max="9986" width="18.59765625" style="676" customWidth="1"/>
    <col min="9987" max="9987" width="13.69921875" style="676" customWidth="1"/>
    <col min="9988" max="9988" width="2.19921875" style="676" customWidth="1"/>
    <col min="9989" max="9989" width="8.19921875" style="676" customWidth="1"/>
    <col min="9990" max="9991" width="22.5" style="676" customWidth="1"/>
    <col min="9992" max="9992" width="8.19921875" style="676" customWidth="1"/>
    <col min="9993" max="10003" width="18.59765625" style="676" customWidth="1"/>
    <col min="10004" max="10240" width="8.69921875" style="676"/>
    <col min="10241" max="10241" width="4.5" style="676" customWidth="1"/>
    <col min="10242" max="10242" width="18.59765625" style="676" customWidth="1"/>
    <col min="10243" max="10243" width="13.69921875" style="676" customWidth="1"/>
    <col min="10244" max="10244" width="2.19921875" style="676" customWidth="1"/>
    <col min="10245" max="10245" width="8.19921875" style="676" customWidth="1"/>
    <col min="10246" max="10247" width="22.5" style="676" customWidth="1"/>
    <col min="10248" max="10248" width="8.19921875" style="676" customWidth="1"/>
    <col min="10249" max="10259" width="18.59765625" style="676" customWidth="1"/>
    <col min="10260" max="10496" width="8.69921875" style="676"/>
    <col min="10497" max="10497" width="4.5" style="676" customWidth="1"/>
    <col min="10498" max="10498" width="18.59765625" style="676" customWidth="1"/>
    <col min="10499" max="10499" width="13.69921875" style="676" customWidth="1"/>
    <col min="10500" max="10500" width="2.19921875" style="676" customWidth="1"/>
    <col min="10501" max="10501" width="8.19921875" style="676" customWidth="1"/>
    <col min="10502" max="10503" width="22.5" style="676" customWidth="1"/>
    <col min="10504" max="10504" width="8.19921875" style="676" customWidth="1"/>
    <col min="10505" max="10515" width="18.59765625" style="676" customWidth="1"/>
    <col min="10516" max="10752" width="8.69921875" style="676"/>
    <col min="10753" max="10753" width="4.5" style="676" customWidth="1"/>
    <col min="10754" max="10754" width="18.59765625" style="676" customWidth="1"/>
    <col min="10755" max="10755" width="13.69921875" style="676" customWidth="1"/>
    <col min="10756" max="10756" width="2.19921875" style="676" customWidth="1"/>
    <col min="10757" max="10757" width="8.19921875" style="676" customWidth="1"/>
    <col min="10758" max="10759" width="22.5" style="676" customWidth="1"/>
    <col min="10760" max="10760" width="8.19921875" style="676" customWidth="1"/>
    <col min="10761" max="10771" width="18.59765625" style="676" customWidth="1"/>
    <col min="10772" max="11008" width="8.69921875" style="676"/>
    <col min="11009" max="11009" width="4.5" style="676" customWidth="1"/>
    <col min="11010" max="11010" width="18.59765625" style="676" customWidth="1"/>
    <col min="11011" max="11011" width="13.69921875" style="676" customWidth="1"/>
    <col min="11012" max="11012" width="2.19921875" style="676" customWidth="1"/>
    <col min="11013" max="11013" width="8.19921875" style="676" customWidth="1"/>
    <col min="11014" max="11015" width="22.5" style="676" customWidth="1"/>
    <col min="11016" max="11016" width="8.19921875" style="676" customWidth="1"/>
    <col min="11017" max="11027" width="18.59765625" style="676" customWidth="1"/>
    <col min="11028" max="11264" width="8.69921875" style="676"/>
    <col min="11265" max="11265" width="4.5" style="676" customWidth="1"/>
    <col min="11266" max="11266" width="18.59765625" style="676" customWidth="1"/>
    <col min="11267" max="11267" width="13.69921875" style="676" customWidth="1"/>
    <col min="11268" max="11268" width="2.19921875" style="676" customWidth="1"/>
    <col min="11269" max="11269" width="8.19921875" style="676" customWidth="1"/>
    <col min="11270" max="11271" width="22.5" style="676" customWidth="1"/>
    <col min="11272" max="11272" width="8.19921875" style="676" customWidth="1"/>
    <col min="11273" max="11283" width="18.59765625" style="676" customWidth="1"/>
    <col min="11284" max="11520" width="8.69921875" style="676"/>
    <col min="11521" max="11521" width="4.5" style="676" customWidth="1"/>
    <col min="11522" max="11522" width="18.59765625" style="676" customWidth="1"/>
    <col min="11523" max="11523" width="13.69921875" style="676" customWidth="1"/>
    <col min="11524" max="11524" width="2.19921875" style="676" customWidth="1"/>
    <col min="11525" max="11525" width="8.19921875" style="676" customWidth="1"/>
    <col min="11526" max="11527" width="22.5" style="676" customWidth="1"/>
    <col min="11528" max="11528" width="8.19921875" style="676" customWidth="1"/>
    <col min="11529" max="11539" width="18.59765625" style="676" customWidth="1"/>
    <col min="11540" max="11776" width="8.69921875" style="676"/>
    <col min="11777" max="11777" width="4.5" style="676" customWidth="1"/>
    <col min="11778" max="11778" width="18.59765625" style="676" customWidth="1"/>
    <col min="11779" max="11779" width="13.69921875" style="676" customWidth="1"/>
    <col min="11780" max="11780" width="2.19921875" style="676" customWidth="1"/>
    <col min="11781" max="11781" width="8.19921875" style="676" customWidth="1"/>
    <col min="11782" max="11783" width="22.5" style="676" customWidth="1"/>
    <col min="11784" max="11784" width="8.19921875" style="676" customWidth="1"/>
    <col min="11785" max="11795" width="18.59765625" style="676" customWidth="1"/>
    <col min="11796" max="12032" width="8.69921875" style="676"/>
    <col min="12033" max="12033" width="4.5" style="676" customWidth="1"/>
    <col min="12034" max="12034" width="18.59765625" style="676" customWidth="1"/>
    <col min="12035" max="12035" width="13.69921875" style="676" customWidth="1"/>
    <col min="12036" max="12036" width="2.19921875" style="676" customWidth="1"/>
    <col min="12037" max="12037" width="8.19921875" style="676" customWidth="1"/>
    <col min="12038" max="12039" width="22.5" style="676" customWidth="1"/>
    <col min="12040" max="12040" width="8.19921875" style="676" customWidth="1"/>
    <col min="12041" max="12051" width="18.59765625" style="676" customWidth="1"/>
    <col min="12052" max="12288" width="8.69921875" style="676"/>
    <col min="12289" max="12289" width="4.5" style="676" customWidth="1"/>
    <col min="12290" max="12290" width="18.59765625" style="676" customWidth="1"/>
    <col min="12291" max="12291" width="13.69921875" style="676" customWidth="1"/>
    <col min="12292" max="12292" width="2.19921875" style="676" customWidth="1"/>
    <col min="12293" max="12293" width="8.19921875" style="676" customWidth="1"/>
    <col min="12294" max="12295" width="22.5" style="676" customWidth="1"/>
    <col min="12296" max="12296" width="8.19921875" style="676" customWidth="1"/>
    <col min="12297" max="12307" width="18.59765625" style="676" customWidth="1"/>
    <col min="12308" max="12544" width="8.69921875" style="676"/>
    <col min="12545" max="12545" width="4.5" style="676" customWidth="1"/>
    <col min="12546" max="12546" width="18.59765625" style="676" customWidth="1"/>
    <col min="12547" max="12547" width="13.69921875" style="676" customWidth="1"/>
    <col min="12548" max="12548" width="2.19921875" style="676" customWidth="1"/>
    <col min="12549" max="12549" width="8.19921875" style="676" customWidth="1"/>
    <col min="12550" max="12551" width="22.5" style="676" customWidth="1"/>
    <col min="12552" max="12552" width="8.19921875" style="676" customWidth="1"/>
    <col min="12553" max="12563" width="18.59765625" style="676" customWidth="1"/>
    <col min="12564" max="12800" width="8.69921875" style="676"/>
    <col min="12801" max="12801" width="4.5" style="676" customWidth="1"/>
    <col min="12802" max="12802" width="18.59765625" style="676" customWidth="1"/>
    <col min="12803" max="12803" width="13.69921875" style="676" customWidth="1"/>
    <col min="12804" max="12804" width="2.19921875" style="676" customWidth="1"/>
    <col min="12805" max="12805" width="8.19921875" style="676" customWidth="1"/>
    <col min="12806" max="12807" width="22.5" style="676" customWidth="1"/>
    <col min="12808" max="12808" width="8.19921875" style="676" customWidth="1"/>
    <col min="12809" max="12819" width="18.59765625" style="676" customWidth="1"/>
    <col min="12820" max="13056" width="8.69921875" style="676"/>
    <col min="13057" max="13057" width="4.5" style="676" customWidth="1"/>
    <col min="13058" max="13058" width="18.59765625" style="676" customWidth="1"/>
    <col min="13059" max="13059" width="13.69921875" style="676" customWidth="1"/>
    <col min="13060" max="13060" width="2.19921875" style="676" customWidth="1"/>
    <col min="13061" max="13061" width="8.19921875" style="676" customWidth="1"/>
    <col min="13062" max="13063" width="22.5" style="676" customWidth="1"/>
    <col min="13064" max="13064" width="8.19921875" style="676" customWidth="1"/>
    <col min="13065" max="13075" width="18.59765625" style="676" customWidth="1"/>
    <col min="13076" max="13312" width="8.69921875" style="676"/>
    <col min="13313" max="13313" width="4.5" style="676" customWidth="1"/>
    <col min="13314" max="13314" width="18.59765625" style="676" customWidth="1"/>
    <col min="13315" max="13315" width="13.69921875" style="676" customWidth="1"/>
    <col min="13316" max="13316" width="2.19921875" style="676" customWidth="1"/>
    <col min="13317" max="13317" width="8.19921875" style="676" customWidth="1"/>
    <col min="13318" max="13319" width="22.5" style="676" customWidth="1"/>
    <col min="13320" max="13320" width="8.19921875" style="676" customWidth="1"/>
    <col min="13321" max="13331" width="18.59765625" style="676" customWidth="1"/>
    <col min="13332" max="13568" width="8.69921875" style="676"/>
    <col min="13569" max="13569" width="4.5" style="676" customWidth="1"/>
    <col min="13570" max="13570" width="18.59765625" style="676" customWidth="1"/>
    <col min="13571" max="13571" width="13.69921875" style="676" customWidth="1"/>
    <col min="13572" max="13572" width="2.19921875" style="676" customWidth="1"/>
    <col min="13573" max="13573" width="8.19921875" style="676" customWidth="1"/>
    <col min="13574" max="13575" width="22.5" style="676" customWidth="1"/>
    <col min="13576" max="13576" width="8.19921875" style="676" customWidth="1"/>
    <col min="13577" max="13587" width="18.59765625" style="676" customWidth="1"/>
    <col min="13588" max="13824" width="8.69921875" style="676"/>
    <col min="13825" max="13825" width="4.5" style="676" customWidth="1"/>
    <col min="13826" max="13826" width="18.59765625" style="676" customWidth="1"/>
    <col min="13827" max="13827" width="13.69921875" style="676" customWidth="1"/>
    <col min="13828" max="13828" width="2.19921875" style="676" customWidth="1"/>
    <col min="13829" max="13829" width="8.19921875" style="676" customWidth="1"/>
    <col min="13830" max="13831" width="22.5" style="676" customWidth="1"/>
    <col min="13832" max="13832" width="8.19921875" style="676" customWidth="1"/>
    <col min="13833" max="13843" width="18.59765625" style="676" customWidth="1"/>
    <col min="13844" max="14080" width="8.69921875" style="676"/>
    <col min="14081" max="14081" width="4.5" style="676" customWidth="1"/>
    <col min="14082" max="14082" width="18.59765625" style="676" customWidth="1"/>
    <col min="14083" max="14083" width="13.69921875" style="676" customWidth="1"/>
    <col min="14084" max="14084" width="2.19921875" style="676" customWidth="1"/>
    <col min="14085" max="14085" width="8.19921875" style="676" customWidth="1"/>
    <col min="14086" max="14087" width="22.5" style="676" customWidth="1"/>
    <col min="14088" max="14088" width="8.19921875" style="676" customWidth="1"/>
    <col min="14089" max="14099" width="18.59765625" style="676" customWidth="1"/>
    <col min="14100" max="14336" width="8.69921875" style="676"/>
    <col min="14337" max="14337" width="4.5" style="676" customWidth="1"/>
    <col min="14338" max="14338" width="18.59765625" style="676" customWidth="1"/>
    <col min="14339" max="14339" width="13.69921875" style="676" customWidth="1"/>
    <col min="14340" max="14340" width="2.19921875" style="676" customWidth="1"/>
    <col min="14341" max="14341" width="8.19921875" style="676" customWidth="1"/>
    <col min="14342" max="14343" width="22.5" style="676" customWidth="1"/>
    <col min="14344" max="14344" width="8.19921875" style="676" customWidth="1"/>
    <col min="14345" max="14355" width="18.59765625" style="676" customWidth="1"/>
    <col min="14356" max="14592" width="8.69921875" style="676"/>
    <col min="14593" max="14593" width="4.5" style="676" customWidth="1"/>
    <col min="14594" max="14594" width="18.59765625" style="676" customWidth="1"/>
    <col min="14595" max="14595" width="13.69921875" style="676" customWidth="1"/>
    <col min="14596" max="14596" width="2.19921875" style="676" customWidth="1"/>
    <col min="14597" max="14597" width="8.19921875" style="676" customWidth="1"/>
    <col min="14598" max="14599" width="22.5" style="676" customWidth="1"/>
    <col min="14600" max="14600" width="8.19921875" style="676" customWidth="1"/>
    <col min="14601" max="14611" width="18.59765625" style="676" customWidth="1"/>
    <col min="14612" max="14848" width="8.69921875" style="676"/>
    <col min="14849" max="14849" width="4.5" style="676" customWidth="1"/>
    <col min="14850" max="14850" width="18.59765625" style="676" customWidth="1"/>
    <col min="14851" max="14851" width="13.69921875" style="676" customWidth="1"/>
    <col min="14852" max="14852" width="2.19921875" style="676" customWidth="1"/>
    <col min="14853" max="14853" width="8.19921875" style="676" customWidth="1"/>
    <col min="14854" max="14855" width="22.5" style="676" customWidth="1"/>
    <col min="14856" max="14856" width="8.19921875" style="676" customWidth="1"/>
    <col min="14857" max="14867" width="18.59765625" style="676" customWidth="1"/>
    <col min="14868" max="15104" width="8.69921875" style="676"/>
    <col min="15105" max="15105" width="4.5" style="676" customWidth="1"/>
    <col min="15106" max="15106" width="18.59765625" style="676" customWidth="1"/>
    <col min="15107" max="15107" width="13.69921875" style="676" customWidth="1"/>
    <col min="15108" max="15108" width="2.19921875" style="676" customWidth="1"/>
    <col min="15109" max="15109" width="8.19921875" style="676" customWidth="1"/>
    <col min="15110" max="15111" width="22.5" style="676" customWidth="1"/>
    <col min="15112" max="15112" width="8.19921875" style="676" customWidth="1"/>
    <col min="15113" max="15123" width="18.59765625" style="676" customWidth="1"/>
    <col min="15124" max="15360" width="8.69921875" style="676"/>
    <col min="15361" max="15361" width="4.5" style="676" customWidth="1"/>
    <col min="15362" max="15362" width="18.59765625" style="676" customWidth="1"/>
    <col min="15363" max="15363" width="13.69921875" style="676" customWidth="1"/>
    <col min="15364" max="15364" width="2.19921875" style="676" customWidth="1"/>
    <col min="15365" max="15365" width="8.19921875" style="676" customWidth="1"/>
    <col min="15366" max="15367" width="22.5" style="676" customWidth="1"/>
    <col min="15368" max="15368" width="8.19921875" style="676" customWidth="1"/>
    <col min="15369" max="15379" width="18.59765625" style="676" customWidth="1"/>
    <col min="15380" max="15616" width="8.69921875" style="676"/>
    <col min="15617" max="15617" width="4.5" style="676" customWidth="1"/>
    <col min="15618" max="15618" width="18.59765625" style="676" customWidth="1"/>
    <col min="15619" max="15619" width="13.69921875" style="676" customWidth="1"/>
    <col min="15620" max="15620" width="2.19921875" style="676" customWidth="1"/>
    <col min="15621" max="15621" width="8.19921875" style="676" customWidth="1"/>
    <col min="15622" max="15623" width="22.5" style="676" customWidth="1"/>
    <col min="15624" max="15624" width="8.19921875" style="676" customWidth="1"/>
    <col min="15625" max="15635" width="18.59765625" style="676" customWidth="1"/>
    <col min="15636" max="15872" width="8.69921875" style="676"/>
    <col min="15873" max="15873" width="4.5" style="676" customWidth="1"/>
    <col min="15874" max="15874" width="18.59765625" style="676" customWidth="1"/>
    <col min="15875" max="15875" width="13.69921875" style="676" customWidth="1"/>
    <col min="15876" max="15876" width="2.19921875" style="676" customWidth="1"/>
    <col min="15877" max="15877" width="8.19921875" style="676" customWidth="1"/>
    <col min="15878" max="15879" width="22.5" style="676" customWidth="1"/>
    <col min="15880" max="15880" width="8.19921875" style="676" customWidth="1"/>
    <col min="15881" max="15891" width="18.59765625" style="676" customWidth="1"/>
    <col min="15892" max="16128" width="8.69921875" style="676"/>
    <col min="16129" max="16129" width="4.5" style="676" customWidth="1"/>
    <col min="16130" max="16130" width="18.59765625" style="676" customWidth="1"/>
    <col min="16131" max="16131" width="13.69921875" style="676" customWidth="1"/>
    <col min="16132" max="16132" width="2.19921875" style="676" customWidth="1"/>
    <col min="16133" max="16133" width="8.19921875" style="676" customWidth="1"/>
    <col min="16134" max="16135" width="22.5" style="676" customWidth="1"/>
    <col min="16136" max="16136" width="8.19921875" style="676" customWidth="1"/>
    <col min="16137" max="16147" width="18.59765625" style="676" customWidth="1"/>
    <col min="16148" max="16384" width="8.69921875" style="676"/>
  </cols>
  <sheetData>
    <row r="1" spans="1:7" ht="20.25" customHeight="1">
      <c r="A1" s="675" t="s">
        <v>738</v>
      </c>
      <c r="G1" s="677" t="s">
        <v>739</v>
      </c>
    </row>
    <row r="2" spans="1:7" ht="20.25" customHeight="1"/>
    <row r="3" spans="1:7" ht="52.5" customHeight="1" thickBot="1">
      <c r="A3" s="2293" t="s">
        <v>848</v>
      </c>
      <c r="B3" s="2294"/>
      <c r="C3" s="2294"/>
      <c r="D3" s="2294"/>
      <c r="E3" s="2294"/>
      <c r="F3" s="2294"/>
      <c r="G3" s="2294"/>
    </row>
    <row r="4" spans="1:7" ht="30.75" customHeight="1">
      <c r="A4" s="2295"/>
      <c r="B4" s="2296" t="s">
        <v>740</v>
      </c>
      <c r="C4" s="2297"/>
      <c r="D4" s="2298"/>
      <c r="E4" s="678" t="s">
        <v>741</v>
      </c>
      <c r="F4" s="2299"/>
      <c r="G4" s="2300"/>
    </row>
    <row r="5" spans="1:7" ht="30" customHeight="1">
      <c r="A5" s="2295"/>
      <c r="B5" s="2301" t="s">
        <v>742</v>
      </c>
      <c r="C5" s="2295"/>
      <c r="D5" s="2302"/>
      <c r="E5" s="679" t="s">
        <v>743</v>
      </c>
      <c r="F5" s="2303"/>
      <c r="G5" s="2304"/>
    </row>
    <row r="6" spans="1:7" ht="30" customHeight="1">
      <c r="A6" s="2295"/>
      <c r="B6" s="2305" t="s">
        <v>744</v>
      </c>
      <c r="C6" s="2305"/>
      <c r="D6" s="2305"/>
      <c r="E6" s="679" t="s">
        <v>745</v>
      </c>
      <c r="F6" s="2306" t="str">
        <f>IF(OR(F4="",F5=""),"",IF(F4=0,"",F5/F4))</f>
        <v/>
      </c>
      <c r="G6" s="2307"/>
    </row>
    <row r="7" spans="1:7" ht="30" customHeight="1">
      <c r="A7" s="2295"/>
      <c r="B7" s="2302" t="s">
        <v>170</v>
      </c>
      <c r="C7" s="2305"/>
      <c r="D7" s="2305"/>
      <c r="E7" s="2301"/>
      <c r="F7" s="2306" t="str">
        <f>IF(F6="","",IF(F6&gt;0.5,"該当","非該当"))</f>
        <v/>
      </c>
      <c r="G7" s="2308"/>
    </row>
    <row r="8" spans="1:7" ht="30" customHeight="1" thickBot="1">
      <c r="A8" s="2311" t="s">
        <v>688</v>
      </c>
      <c r="B8" s="2312"/>
      <c r="C8" s="2312"/>
      <c r="D8" s="2312"/>
      <c r="E8" s="2312"/>
      <c r="F8" s="680" t="s">
        <v>746</v>
      </c>
      <c r="G8" s="681" t="s">
        <v>747</v>
      </c>
    </row>
    <row r="9" spans="1:7" ht="30" customHeight="1" thickTop="1">
      <c r="A9" s="682">
        <v>1</v>
      </c>
      <c r="B9" s="2313"/>
      <c r="C9" s="2314"/>
      <c r="D9" s="2314"/>
      <c r="E9" s="2314"/>
      <c r="F9" s="683"/>
      <c r="G9" s="684"/>
    </row>
    <row r="10" spans="1:7" ht="30" customHeight="1">
      <c r="A10" s="685">
        <v>2</v>
      </c>
      <c r="B10" s="2315"/>
      <c r="C10" s="2316"/>
      <c r="D10" s="2316"/>
      <c r="E10" s="2316"/>
      <c r="F10" s="686"/>
      <c r="G10" s="687"/>
    </row>
    <row r="11" spans="1:7" ht="30" customHeight="1">
      <c r="A11" s="688">
        <v>3</v>
      </c>
      <c r="B11" s="2315"/>
      <c r="C11" s="2316"/>
      <c r="D11" s="2316"/>
      <c r="E11" s="2316"/>
      <c r="F11" s="686"/>
      <c r="G11" s="687"/>
    </row>
    <row r="12" spans="1:7" ht="30" customHeight="1">
      <c r="A12" s="685">
        <v>4</v>
      </c>
      <c r="B12" s="2315"/>
      <c r="C12" s="2316"/>
      <c r="D12" s="2316"/>
      <c r="E12" s="2316"/>
      <c r="F12" s="686"/>
      <c r="G12" s="687"/>
    </row>
    <row r="13" spans="1:7" ht="30" customHeight="1">
      <c r="A13" s="688">
        <v>5</v>
      </c>
      <c r="B13" s="2315"/>
      <c r="C13" s="2316"/>
      <c r="D13" s="2316"/>
      <c r="E13" s="2316"/>
      <c r="F13" s="686"/>
      <c r="G13" s="687"/>
    </row>
    <row r="14" spans="1:7" ht="30" customHeight="1">
      <c r="A14" s="689">
        <v>6</v>
      </c>
      <c r="B14" s="2315"/>
      <c r="C14" s="2316"/>
      <c r="D14" s="2316"/>
      <c r="E14" s="2316"/>
      <c r="F14" s="686"/>
      <c r="G14" s="687"/>
    </row>
    <row r="15" spans="1:7" ht="30" customHeight="1">
      <c r="A15" s="685">
        <v>7</v>
      </c>
      <c r="B15" s="2315"/>
      <c r="C15" s="2316"/>
      <c r="D15" s="2316"/>
      <c r="E15" s="2316"/>
      <c r="F15" s="686"/>
      <c r="G15" s="687"/>
    </row>
    <row r="16" spans="1:7" ht="30" customHeight="1">
      <c r="A16" s="689">
        <v>8</v>
      </c>
      <c r="B16" s="2315"/>
      <c r="C16" s="2316"/>
      <c r="D16" s="2316"/>
      <c r="E16" s="2316"/>
      <c r="F16" s="686"/>
      <c r="G16" s="687"/>
    </row>
    <row r="17" spans="1:10" ht="30" customHeight="1">
      <c r="A17" s="685">
        <v>9</v>
      </c>
      <c r="B17" s="2315"/>
      <c r="C17" s="2316"/>
      <c r="D17" s="2316"/>
      <c r="E17" s="2316"/>
      <c r="F17" s="686"/>
      <c r="G17" s="687"/>
    </row>
    <row r="18" spans="1:10" ht="30" customHeight="1">
      <c r="A18" s="685">
        <v>10</v>
      </c>
      <c r="B18" s="2315"/>
      <c r="C18" s="2316"/>
      <c r="D18" s="2316"/>
      <c r="E18" s="2317"/>
      <c r="F18" s="686"/>
      <c r="G18" s="690"/>
      <c r="J18" s="691"/>
    </row>
    <row r="19" spans="1:10" ht="30" customHeight="1">
      <c r="A19" s="688">
        <v>11</v>
      </c>
      <c r="B19" s="2309"/>
      <c r="C19" s="2310"/>
      <c r="D19" s="2310"/>
      <c r="E19" s="2310"/>
      <c r="F19" s="692"/>
      <c r="G19" s="687"/>
      <c r="J19" s="691"/>
    </row>
    <row r="20" spans="1:10" ht="30" customHeight="1">
      <c r="A20" s="689">
        <v>12</v>
      </c>
      <c r="B20" s="2315"/>
      <c r="C20" s="2316"/>
      <c r="D20" s="2316"/>
      <c r="E20" s="2316"/>
      <c r="F20" s="686"/>
      <c r="G20" s="687"/>
      <c r="J20" s="691"/>
    </row>
    <row r="21" spans="1:10" ht="30" customHeight="1">
      <c r="A21" s="685">
        <v>13</v>
      </c>
      <c r="B21" s="2315"/>
      <c r="C21" s="2316"/>
      <c r="D21" s="2316"/>
      <c r="E21" s="2316"/>
      <c r="F21" s="686"/>
      <c r="G21" s="687"/>
      <c r="J21" s="691"/>
    </row>
    <row r="22" spans="1:10" ht="30" customHeight="1">
      <c r="A22" s="689">
        <v>14</v>
      </c>
      <c r="B22" s="2315"/>
      <c r="C22" s="2316"/>
      <c r="D22" s="2316"/>
      <c r="E22" s="2316"/>
      <c r="F22" s="686"/>
      <c r="G22" s="687"/>
      <c r="J22" s="691"/>
    </row>
    <row r="23" spans="1:10" ht="30" customHeight="1">
      <c r="A23" s="685">
        <v>15</v>
      </c>
      <c r="B23" s="2315"/>
      <c r="C23" s="2316"/>
      <c r="D23" s="2316"/>
      <c r="E23" s="2316"/>
      <c r="F23" s="686"/>
      <c r="G23" s="687"/>
      <c r="J23" s="691"/>
    </row>
    <row r="24" spans="1:10" ht="30" customHeight="1">
      <c r="A24" s="685">
        <v>16</v>
      </c>
      <c r="B24" s="2315"/>
      <c r="C24" s="2316"/>
      <c r="D24" s="2316"/>
      <c r="E24" s="2316"/>
      <c r="F24" s="686"/>
      <c r="G24" s="687"/>
      <c r="J24" s="691"/>
    </row>
    <row r="25" spans="1:10" ht="30" customHeight="1">
      <c r="A25" s="688">
        <v>17</v>
      </c>
      <c r="B25" s="2315"/>
      <c r="C25" s="2316"/>
      <c r="D25" s="2316"/>
      <c r="E25" s="2316"/>
      <c r="F25" s="686"/>
      <c r="G25" s="687"/>
      <c r="J25" s="691"/>
    </row>
    <row r="26" spans="1:10" ht="30" customHeight="1">
      <c r="A26" s="689">
        <v>18</v>
      </c>
      <c r="B26" s="2315"/>
      <c r="C26" s="2316"/>
      <c r="D26" s="2316"/>
      <c r="E26" s="2316"/>
      <c r="F26" s="686"/>
      <c r="G26" s="687"/>
      <c r="J26" s="691"/>
    </row>
    <row r="27" spans="1:10" ht="30" customHeight="1">
      <c r="A27" s="685">
        <v>19</v>
      </c>
      <c r="B27" s="2315"/>
      <c r="C27" s="2316"/>
      <c r="D27" s="2316"/>
      <c r="E27" s="2316"/>
      <c r="F27" s="686"/>
      <c r="G27" s="687"/>
      <c r="J27" s="691"/>
    </row>
    <row r="28" spans="1:10" ht="30" customHeight="1" thickBot="1">
      <c r="A28" s="689">
        <v>20</v>
      </c>
      <c r="B28" s="2318"/>
      <c r="C28" s="2319"/>
      <c r="D28" s="2319"/>
      <c r="E28" s="2319"/>
      <c r="F28" s="693"/>
      <c r="G28" s="694"/>
      <c r="J28" s="691"/>
    </row>
    <row r="29" spans="1:10" ht="30" customHeight="1">
      <c r="A29" s="695" t="s">
        <v>748</v>
      </c>
    </row>
    <row r="30" spans="1:10" ht="30" customHeight="1">
      <c r="A30" s="676" t="s">
        <v>749</v>
      </c>
    </row>
    <row r="31" spans="1:10" ht="30" customHeight="1">
      <c r="A31" s="676" t="s">
        <v>750</v>
      </c>
    </row>
    <row r="32" spans="1:10" ht="30" customHeight="1"/>
    <row r="33" spans="2:2" ht="30" customHeight="1">
      <c r="B33" s="696"/>
    </row>
    <row r="34" spans="2:2" ht="30" customHeight="1"/>
    <row r="35" spans="2:2" ht="30" customHeight="1"/>
    <row r="36" spans="2:2" ht="30" customHeight="1"/>
    <row r="37" spans="2:2" ht="30" customHeight="1"/>
    <row r="38" spans="2:2" ht="30" customHeight="1"/>
    <row r="39" spans="2:2" ht="30" customHeight="1"/>
    <row r="40" spans="2:2" ht="30" customHeight="1"/>
    <row r="41" spans="2:2" ht="30" customHeight="1"/>
    <row r="42" spans="2:2" ht="30" customHeight="1"/>
    <row r="43" spans="2:2" ht="30" customHeight="1"/>
    <row r="44" spans="2:2" ht="30" customHeight="1"/>
    <row r="45" spans="2:2" ht="30" customHeight="1"/>
    <row r="46" spans="2:2" ht="30" customHeight="1"/>
    <row r="47" spans="2:2" ht="30" customHeight="1"/>
    <row r="48" spans="2:2" ht="30" customHeight="1"/>
    <row r="49" ht="30" customHeight="1"/>
    <row r="50" ht="30" customHeight="1"/>
    <row r="51" ht="30" customHeight="1"/>
    <row r="52" ht="30" customHeight="1"/>
    <row r="53" ht="30" customHeight="1"/>
    <row r="54" ht="30" customHeight="1"/>
    <row r="55" ht="30" customHeight="1"/>
  </sheetData>
  <sheetProtection algorithmName="SHA-512" hashValue="emeWyPCHEhD/3tynLNy9D0mN2/5zNCS37ugclBb1QbBtPQAFFFIYBCm9UEDl3qRImxIl1L8PsU9E8oO7k+KCVg==" saltValue="anoKlw9RWtRrwgrnJqWhaw==" spinCount="100000" sheet="1" objects="1" scenarios="1"/>
  <mergeCells count="31">
    <mergeCell ref="B26:E26"/>
    <mergeCell ref="B27:E27"/>
    <mergeCell ref="B28:E28"/>
    <mergeCell ref="B20:E20"/>
    <mergeCell ref="B21:E21"/>
    <mergeCell ref="B22:E22"/>
    <mergeCell ref="B23:E23"/>
    <mergeCell ref="B24:E24"/>
    <mergeCell ref="B25:E25"/>
    <mergeCell ref="B19:E19"/>
    <mergeCell ref="A8:E8"/>
    <mergeCell ref="B9:E9"/>
    <mergeCell ref="B10:E10"/>
    <mergeCell ref="B11:E11"/>
    <mergeCell ref="B12:E12"/>
    <mergeCell ref="B13:E13"/>
    <mergeCell ref="B14:E14"/>
    <mergeCell ref="B15:E15"/>
    <mergeCell ref="B16:E16"/>
    <mergeCell ref="B17:E17"/>
    <mergeCell ref="B18:E18"/>
    <mergeCell ref="A3:G3"/>
    <mergeCell ref="A4:A7"/>
    <mergeCell ref="B4:D4"/>
    <mergeCell ref="F4:G4"/>
    <mergeCell ref="B5:D5"/>
    <mergeCell ref="F5:G5"/>
    <mergeCell ref="B6:D6"/>
    <mergeCell ref="F6:G6"/>
    <mergeCell ref="B7:E7"/>
    <mergeCell ref="F7:G7"/>
  </mergeCells>
  <phoneticPr fontId="3"/>
  <printOptions horizontalCentered="1"/>
  <pageMargins left="0.39370078740157483" right="0.39370078740157483" top="0.98425196850393704" bottom="0.59055118110236227" header="0.59055118110236227" footer="0.39370078740157483"/>
  <pageSetup paperSize="9" scale="74"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A60"/>
  <sheetViews>
    <sheetView showGridLines="0" view="pageBreakPreview" zoomScale="80" zoomScaleNormal="100" zoomScaleSheetLayoutView="80" workbookViewId="0">
      <selection activeCell="E8" sqref="E8:O8"/>
    </sheetView>
  </sheetViews>
  <sheetFormatPr defaultColWidth="8.09765625" defaultRowHeight="13.2"/>
  <cols>
    <col min="1" max="1" width="3.5" style="698" customWidth="1"/>
    <col min="2" max="16" width="5.09765625" style="698" customWidth="1"/>
    <col min="17" max="20" width="5" style="698" customWidth="1"/>
    <col min="21" max="21" width="5.09765625" style="698" customWidth="1"/>
    <col min="22" max="22" width="6.5" style="698" customWidth="1"/>
    <col min="23" max="23" width="2.09765625" style="698" hidden="1" customWidth="1"/>
    <col min="24" max="25" width="0" style="698" hidden="1" customWidth="1"/>
    <col min="26" max="26" width="8.09765625" style="698" hidden="1" customWidth="1"/>
    <col min="27" max="27" width="0" style="698" hidden="1" customWidth="1"/>
    <col min="28" max="256" width="8.09765625" style="698"/>
    <col min="257" max="257" width="3.5" style="698" customWidth="1"/>
    <col min="258" max="272" width="5.09765625" style="698" customWidth="1"/>
    <col min="273" max="276" width="5" style="698" customWidth="1"/>
    <col min="277" max="277" width="5.09765625" style="698" customWidth="1"/>
    <col min="278" max="278" width="6.5" style="698" customWidth="1"/>
    <col min="279" max="283" width="0" style="698" hidden="1" customWidth="1"/>
    <col min="284" max="512" width="8.09765625" style="698"/>
    <col min="513" max="513" width="3.5" style="698" customWidth="1"/>
    <col min="514" max="528" width="5.09765625" style="698" customWidth="1"/>
    <col min="529" max="532" width="5" style="698" customWidth="1"/>
    <col min="533" max="533" width="5.09765625" style="698" customWidth="1"/>
    <col min="534" max="534" width="6.5" style="698" customWidth="1"/>
    <col min="535" max="539" width="0" style="698" hidden="1" customWidth="1"/>
    <col min="540" max="768" width="8.09765625" style="698"/>
    <col min="769" max="769" width="3.5" style="698" customWidth="1"/>
    <col min="770" max="784" width="5.09765625" style="698" customWidth="1"/>
    <col min="785" max="788" width="5" style="698" customWidth="1"/>
    <col min="789" max="789" width="5.09765625" style="698" customWidth="1"/>
    <col min="790" max="790" width="6.5" style="698" customWidth="1"/>
    <col min="791" max="795" width="0" style="698" hidden="1" customWidth="1"/>
    <col min="796" max="1024" width="8.09765625" style="698"/>
    <col min="1025" max="1025" width="3.5" style="698" customWidth="1"/>
    <col min="1026" max="1040" width="5.09765625" style="698" customWidth="1"/>
    <col min="1041" max="1044" width="5" style="698" customWidth="1"/>
    <col min="1045" max="1045" width="5.09765625" style="698" customWidth="1"/>
    <col min="1046" max="1046" width="6.5" style="698" customWidth="1"/>
    <col min="1047" max="1051" width="0" style="698" hidden="1" customWidth="1"/>
    <col min="1052" max="1280" width="8.09765625" style="698"/>
    <col min="1281" max="1281" width="3.5" style="698" customWidth="1"/>
    <col min="1282" max="1296" width="5.09765625" style="698" customWidth="1"/>
    <col min="1297" max="1300" width="5" style="698" customWidth="1"/>
    <col min="1301" max="1301" width="5.09765625" style="698" customWidth="1"/>
    <col min="1302" max="1302" width="6.5" style="698" customWidth="1"/>
    <col min="1303" max="1307" width="0" style="698" hidden="1" customWidth="1"/>
    <col min="1308" max="1536" width="8.09765625" style="698"/>
    <col min="1537" max="1537" width="3.5" style="698" customWidth="1"/>
    <col min="1538" max="1552" width="5.09765625" style="698" customWidth="1"/>
    <col min="1553" max="1556" width="5" style="698" customWidth="1"/>
    <col min="1557" max="1557" width="5.09765625" style="698" customWidth="1"/>
    <col min="1558" max="1558" width="6.5" style="698" customWidth="1"/>
    <col min="1559" max="1563" width="0" style="698" hidden="1" customWidth="1"/>
    <col min="1564" max="1792" width="8.09765625" style="698"/>
    <col min="1793" max="1793" width="3.5" style="698" customWidth="1"/>
    <col min="1794" max="1808" width="5.09765625" style="698" customWidth="1"/>
    <col min="1809" max="1812" width="5" style="698" customWidth="1"/>
    <col min="1813" max="1813" width="5.09765625" style="698" customWidth="1"/>
    <col min="1814" max="1814" width="6.5" style="698" customWidth="1"/>
    <col min="1815" max="1819" width="0" style="698" hidden="1" customWidth="1"/>
    <col min="1820" max="2048" width="8.09765625" style="698"/>
    <col min="2049" max="2049" width="3.5" style="698" customWidth="1"/>
    <col min="2050" max="2064" width="5.09765625" style="698" customWidth="1"/>
    <col min="2065" max="2068" width="5" style="698" customWidth="1"/>
    <col min="2069" max="2069" width="5.09765625" style="698" customWidth="1"/>
    <col min="2070" max="2070" width="6.5" style="698" customWidth="1"/>
    <col min="2071" max="2075" width="0" style="698" hidden="1" customWidth="1"/>
    <col min="2076" max="2304" width="8.09765625" style="698"/>
    <col min="2305" max="2305" width="3.5" style="698" customWidth="1"/>
    <col min="2306" max="2320" width="5.09765625" style="698" customWidth="1"/>
    <col min="2321" max="2324" width="5" style="698" customWidth="1"/>
    <col min="2325" max="2325" width="5.09765625" style="698" customWidth="1"/>
    <col min="2326" max="2326" width="6.5" style="698" customWidth="1"/>
    <col min="2327" max="2331" width="0" style="698" hidden="1" customWidth="1"/>
    <col min="2332" max="2560" width="8.09765625" style="698"/>
    <col min="2561" max="2561" width="3.5" style="698" customWidth="1"/>
    <col min="2562" max="2576" width="5.09765625" style="698" customWidth="1"/>
    <col min="2577" max="2580" width="5" style="698" customWidth="1"/>
    <col min="2581" max="2581" width="5.09765625" style="698" customWidth="1"/>
    <col min="2582" max="2582" width="6.5" style="698" customWidth="1"/>
    <col min="2583" max="2587" width="0" style="698" hidden="1" customWidth="1"/>
    <col min="2588" max="2816" width="8.09765625" style="698"/>
    <col min="2817" max="2817" width="3.5" style="698" customWidth="1"/>
    <col min="2818" max="2832" width="5.09765625" style="698" customWidth="1"/>
    <col min="2833" max="2836" width="5" style="698" customWidth="1"/>
    <col min="2837" max="2837" width="5.09765625" style="698" customWidth="1"/>
    <col min="2838" max="2838" width="6.5" style="698" customWidth="1"/>
    <col min="2839" max="2843" width="0" style="698" hidden="1" customWidth="1"/>
    <col min="2844" max="3072" width="8.09765625" style="698"/>
    <col min="3073" max="3073" width="3.5" style="698" customWidth="1"/>
    <col min="3074" max="3088" width="5.09765625" style="698" customWidth="1"/>
    <col min="3089" max="3092" width="5" style="698" customWidth="1"/>
    <col min="3093" max="3093" width="5.09765625" style="698" customWidth="1"/>
    <col min="3094" max="3094" width="6.5" style="698" customWidth="1"/>
    <col min="3095" max="3099" width="0" style="698" hidden="1" customWidth="1"/>
    <col min="3100" max="3328" width="8.09765625" style="698"/>
    <col min="3329" max="3329" width="3.5" style="698" customWidth="1"/>
    <col min="3330" max="3344" width="5.09765625" style="698" customWidth="1"/>
    <col min="3345" max="3348" width="5" style="698" customWidth="1"/>
    <col min="3349" max="3349" width="5.09765625" style="698" customWidth="1"/>
    <col min="3350" max="3350" width="6.5" style="698" customWidth="1"/>
    <col min="3351" max="3355" width="0" style="698" hidden="1" customWidth="1"/>
    <col min="3356" max="3584" width="8.09765625" style="698"/>
    <col min="3585" max="3585" width="3.5" style="698" customWidth="1"/>
    <col min="3586" max="3600" width="5.09765625" style="698" customWidth="1"/>
    <col min="3601" max="3604" width="5" style="698" customWidth="1"/>
    <col min="3605" max="3605" width="5.09765625" style="698" customWidth="1"/>
    <col min="3606" max="3606" width="6.5" style="698" customWidth="1"/>
    <col min="3607" max="3611" width="0" style="698" hidden="1" customWidth="1"/>
    <col min="3612" max="3840" width="8.09765625" style="698"/>
    <col min="3841" max="3841" width="3.5" style="698" customWidth="1"/>
    <col min="3842" max="3856" width="5.09765625" style="698" customWidth="1"/>
    <col min="3857" max="3860" width="5" style="698" customWidth="1"/>
    <col min="3861" max="3861" width="5.09765625" style="698" customWidth="1"/>
    <col min="3862" max="3862" width="6.5" style="698" customWidth="1"/>
    <col min="3863" max="3867" width="0" style="698" hidden="1" customWidth="1"/>
    <col min="3868" max="4096" width="8.09765625" style="698"/>
    <col min="4097" max="4097" width="3.5" style="698" customWidth="1"/>
    <col min="4098" max="4112" width="5.09765625" style="698" customWidth="1"/>
    <col min="4113" max="4116" width="5" style="698" customWidth="1"/>
    <col min="4117" max="4117" width="5.09765625" style="698" customWidth="1"/>
    <col min="4118" max="4118" width="6.5" style="698" customWidth="1"/>
    <col min="4119" max="4123" width="0" style="698" hidden="1" customWidth="1"/>
    <col min="4124" max="4352" width="8.09765625" style="698"/>
    <col min="4353" max="4353" width="3.5" style="698" customWidth="1"/>
    <col min="4354" max="4368" width="5.09765625" style="698" customWidth="1"/>
    <col min="4369" max="4372" width="5" style="698" customWidth="1"/>
    <col min="4373" max="4373" width="5.09765625" style="698" customWidth="1"/>
    <col min="4374" max="4374" width="6.5" style="698" customWidth="1"/>
    <col min="4375" max="4379" width="0" style="698" hidden="1" customWidth="1"/>
    <col min="4380" max="4608" width="8.09765625" style="698"/>
    <col min="4609" max="4609" width="3.5" style="698" customWidth="1"/>
    <col min="4610" max="4624" width="5.09765625" style="698" customWidth="1"/>
    <col min="4625" max="4628" width="5" style="698" customWidth="1"/>
    <col min="4629" max="4629" width="5.09765625" style="698" customWidth="1"/>
    <col min="4630" max="4630" width="6.5" style="698" customWidth="1"/>
    <col min="4631" max="4635" width="0" style="698" hidden="1" customWidth="1"/>
    <col min="4636" max="4864" width="8.09765625" style="698"/>
    <col min="4865" max="4865" width="3.5" style="698" customWidth="1"/>
    <col min="4866" max="4880" width="5.09765625" style="698" customWidth="1"/>
    <col min="4881" max="4884" width="5" style="698" customWidth="1"/>
    <col min="4885" max="4885" width="5.09765625" style="698" customWidth="1"/>
    <col min="4886" max="4886" width="6.5" style="698" customWidth="1"/>
    <col min="4887" max="4891" width="0" style="698" hidden="1" customWidth="1"/>
    <col min="4892" max="5120" width="8.09765625" style="698"/>
    <col min="5121" max="5121" width="3.5" style="698" customWidth="1"/>
    <col min="5122" max="5136" width="5.09765625" style="698" customWidth="1"/>
    <col min="5137" max="5140" width="5" style="698" customWidth="1"/>
    <col min="5141" max="5141" width="5.09765625" style="698" customWidth="1"/>
    <col min="5142" max="5142" width="6.5" style="698" customWidth="1"/>
    <col min="5143" max="5147" width="0" style="698" hidden="1" customWidth="1"/>
    <col min="5148" max="5376" width="8.09765625" style="698"/>
    <col min="5377" max="5377" width="3.5" style="698" customWidth="1"/>
    <col min="5378" max="5392" width="5.09765625" style="698" customWidth="1"/>
    <col min="5393" max="5396" width="5" style="698" customWidth="1"/>
    <col min="5397" max="5397" width="5.09765625" style="698" customWidth="1"/>
    <col min="5398" max="5398" width="6.5" style="698" customWidth="1"/>
    <col min="5399" max="5403" width="0" style="698" hidden="1" customWidth="1"/>
    <col min="5404" max="5632" width="8.09765625" style="698"/>
    <col min="5633" max="5633" width="3.5" style="698" customWidth="1"/>
    <col min="5634" max="5648" width="5.09765625" style="698" customWidth="1"/>
    <col min="5649" max="5652" width="5" style="698" customWidth="1"/>
    <col min="5653" max="5653" width="5.09765625" style="698" customWidth="1"/>
    <col min="5654" max="5654" width="6.5" style="698" customWidth="1"/>
    <col min="5655" max="5659" width="0" style="698" hidden="1" customWidth="1"/>
    <col min="5660" max="5888" width="8.09765625" style="698"/>
    <col min="5889" max="5889" width="3.5" style="698" customWidth="1"/>
    <col min="5890" max="5904" width="5.09765625" style="698" customWidth="1"/>
    <col min="5905" max="5908" width="5" style="698" customWidth="1"/>
    <col min="5909" max="5909" width="5.09765625" style="698" customWidth="1"/>
    <col min="5910" max="5910" width="6.5" style="698" customWidth="1"/>
    <col min="5911" max="5915" width="0" style="698" hidden="1" customWidth="1"/>
    <col min="5916" max="6144" width="8.09765625" style="698"/>
    <col min="6145" max="6145" width="3.5" style="698" customWidth="1"/>
    <col min="6146" max="6160" width="5.09765625" style="698" customWidth="1"/>
    <col min="6161" max="6164" width="5" style="698" customWidth="1"/>
    <col min="6165" max="6165" width="5.09765625" style="698" customWidth="1"/>
    <col min="6166" max="6166" width="6.5" style="698" customWidth="1"/>
    <col min="6167" max="6171" width="0" style="698" hidden="1" customWidth="1"/>
    <col min="6172" max="6400" width="8.09765625" style="698"/>
    <col min="6401" max="6401" width="3.5" style="698" customWidth="1"/>
    <col min="6402" max="6416" width="5.09765625" style="698" customWidth="1"/>
    <col min="6417" max="6420" width="5" style="698" customWidth="1"/>
    <col min="6421" max="6421" width="5.09765625" style="698" customWidth="1"/>
    <col min="6422" max="6422" width="6.5" style="698" customWidth="1"/>
    <col min="6423" max="6427" width="0" style="698" hidden="1" customWidth="1"/>
    <col min="6428" max="6656" width="8.09765625" style="698"/>
    <col min="6657" max="6657" width="3.5" style="698" customWidth="1"/>
    <col min="6658" max="6672" width="5.09765625" style="698" customWidth="1"/>
    <col min="6673" max="6676" width="5" style="698" customWidth="1"/>
    <col min="6677" max="6677" width="5.09765625" style="698" customWidth="1"/>
    <col min="6678" max="6678" width="6.5" style="698" customWidth="1"/>
    <col min="6679" max="6683" width="0" style="698" hidden="1" customWidth="1"/>
    <col min="6684" max="6912" width="8.09765625" style="698"/>
    <col min="6913" max="6913" width="3.5" style="698" customWidth="1"/>
    <col min="6914" max="6928" width="5.09765625" style="698" customWidth="1"/>
    <col min="6929" max="6932" width="5" style="698" customWidth="1"/>
    <col min="6933" max="6933" width="5.09765625" style="698" customWidth="1"/>
    <col min="6934" max="6934" width="6.5" style="698" customWidth="1"/>
    <col min="6935" max="6939" width="0" style="698" hidden="1" customWidth="1"/>
    <col min="6940" max="7168" width="8.09765625" style="698"/>
    <col min="7169" max="7169" width="3.5" style="698" customWidth="1"/>
    <col min="7170" max="7184" width="5.09765625" style="698" customWidth="1"/>
    <col min="7185" max="7188" width="5" style="698" customWidth="1"/>
    <col min="7189" max="7189" width="5.09765625" style="698" customWidth="1"/>
    <col min="7190" max="7190" width="6.5" style="698" customWidth="1"/>
    <col min="7191" max="7195" width="0" style="698" hidden="1" customWidth="1"/>
    <col min="7196" max="7424" width="8.09765625" style="698"/>
    <col min="7425" max="7425" width="3.5" style="698" customWidth="1"/>
    <col min="7426" max="7440" width="5.09765625" style="698" customWidth="1"/>
    <col min="7441" max="7444" width="5" style="698" customWidth="1"/>
    <col min="7445" max="7445" width="5.09765625" style="698" customWidth="1"/>
    <col min="7446" max="7446" width="6.5" style="698" customWidth="1"/>
    <col min="7447" max="7451" width="0" style="698" hidden="1" customWidth="1"/>
    <col min="7452" max="7680" width="8.09765625" style="698"/>
    <col min="7681" max="7681" width="3.5" style="698" customWidth="1"/>
    <col min="7682" max="7696" width="5.09765625" style="698" customWidth="1"/>
    <col min="7697" max="7700" width="5" style="698" customWidth="1"/>
    <col min="7701" max="7701" width="5.09765625" style="698" customWidth="1"/>
    <col min="7702" max="7702" width="6.5" style="698" customWidth="1"/>
    <col min="7703" max="7707" width="0" style="698" hidden="1" customWidth="1"/>
    <col min="7708" max="7936" width="8.09765625" style="698"/>
    <col min="7937" max="7937" width="3.5" style="698" customWidth="1"/>
    <col min="7938" max="7952" width="5.09765625" style="698" customWidth="1"/>
    <col min="7953" max="7956" width="5" style="698" customWidth="1"/>
    <col min="7957" max="7957" width="5.09765625" style="698" customWidth="1"/>
    <col min="7958" max="7958" width="6.5" style="698" customWidth="1"/>
    <col min="7959" max="7963" width="0" style="698" hidden="1" customWidth="1"/>
    <col min="7964" max="8192" width="8.09765625" style="698"/>
    <col min="8193" max="8193" width="3.5" style="698" customWidth="1"/>
    <col min="8194" max="8208" width="5.09765625" style="698" customWidth="1"/>
    <col min="8209" max="8212" width="5" style="698" customWidth="1"/>
    <col min="8213" max="8213" width="5.09765625" style="698" customWidth="1"/>
    <col min="8214" max="8214" width="6.5" style="698" customWidth="1"/>
    <col min="8215" max="8219" width="0" style="698" hidden="1" customWidth="1"/>
    <col min="8220" max="8448" width="8.09765625" style="698"/>
    <col min="8449" max="8449" width="3.5" style="698" customWidth="1"/>
    <col min="8450" max="8464" width="5.09765625" style="698" customWidth="1"/>
    <col min="8465" max="8468" width="5" style="698" customWidth="1"/>
    <col min="8469" max="8469" width="5.09765625" style="698" customWidth="1"/>
    <col min="8470" max="8470" width="6.5" style="698" customWidth="1"/>
    <col min="8471" max="8475" width="0" style="698" hidden="1" customWidth="1"/>
    <col min="8476" max="8704" width="8.09765625" style="698"/>
    <col min="8705" max="8705" width="3.5" style="698" customWidth="1"/>
    <col min="8706" max="8720" width="5.09765625" style="698" customWidth="1"/>
    <col min="8721" max="8724" width="5" style="698" customWidth="1"/>
    <col min="8725" max="8725" width="5.09765625" style="698" customWidth="1"/>
    <col min="8726" max="8726" width="6.5" style="698" customWidth="1"/>
    <col min="8727" max="8731" width="0" style="698" hidden="1" customWidth="1"/>
    <col min="8732" max="8960" width="8.09765625" style="698"/>
    <col min="8961" max="8961" width="3.5" style="698" customWidth="1"/>
    <col min="8962" max="8976" width="5.09765625" style="698" customWidth="1"/>
    <col min="8977" max="8980" width="5" style="698" customWidth="1"/>
    <col min="8981" max="8981" width="5.09765625" style="698" customWidth="1"/>
    <col min="8982" max="8982" width="6.5" style="698" customWidth="1"/>
    <col min="8983" max="8987" width="0" style="698" hidden="1" customWidth="1"/>
    <col min="8988" max="9216" width="8.09765625" style="698"/>
    <col min="9217" max="9217" width="3.5" style="698" customWidth="1"/>
    <col min="9218" max="9232" width="5.09765625" style="698" customWidth="1"/>
    <col min="9233" max="9236" width="5" style="698" customWidth="1"/>
    <col min="9237" max="9237" width="5.09765625" style="698" customWidth="1"/>
    <col min="9238" max="9238" width="6.5" style="698" customWidth="1"/>
    <col min="9239" max="9243" width="0" style="698" hidden="1" customWidth="1"/>
    <col min="9244" max="9472" width="8.09765625" style="698"/>
    <col min="9473" max="9473" width="3.5" style="698" customWidth="1"/>
    <col min="9474" max="9488" width="5.09765625" style="698" customWidth="1"/>
    <col min="9489" max="9492" width="5" style="698" customWidth="1"/>
    <col min="9493" max="9493" width="5.09765625" style="698" customWidth="1"/>
    <col min="9494" max="9494" width="6.5" style="698" customWidth="1"/>
    <col min="9495" max="9499" width="0" style="698" hidden="1" customWidth="1"/>
    <col min="9500" max="9728" width="8.09765625" style="698"/>
    <col min="9729" max="9729" width="3.5" style="698" customWidth="1"/>
    <col min="9730" max="9744" width="5.09765625" style="698" customWidth="1"/>
    <col min="9745" max="9748" width="5" style="698" customWidth="1"/>
    <col min="9749" max="9749" width="5.09765625" style="698" customWidth="1"/>
    <col min="9750" max="9750" width="6.5" style="698" customWidth="1"/>
    <col min="9751" max="9755" width="0" style="698" hidden="1" customWidth="1"/>
    <col min="9756" max="9984" width="8.09765625" style="698"/>
    <col min="9985" max="9985" width="3.5" style="698" customWidth="1"/>
    <col min="9986" max="10000" width="5.09765625" style="698" customWidth="1"/>
    <col min="10001" max="10004" width="5" style="698" customWidth="1"/>
    <col min="10005" max="10005" width="5.09765625" style="698" customWidth="1"/>
    <col min="10006" max="10006" width="6.5" style="698" customWidth="1"/>
    <col min="10007" max="10011" width="0" style="698" hidden="1" customWidth="1"/>
    <col min="10012" max="10240" width="8.09765625" style="698"/>
    <col min="10241" max="10241" width="3.5" style="698" customWidth="1"/>
    <col min="10242" max="10256" width="5.09765625" style="698" customWidth="1"/>
    <col min="10257" max="10260" width="5" style="698" customWidth="1"/>
    <col min="10261" max="10261" width="5.09765625" style="698" customWidth="1"/>
    <col min="10262" max="10262" width="6.5" style="698" customWidth="1"/>
    <col min="10263" max="10267" width="0" style="698" hidden="1" customWidth="1"/>
    <col min="10268" max="10496" width="8.09765625" style="698"/>
    <col min="10497" max="10497" width="3.5" style="698" customWidth="1"/>
    <col min="10498" max="10512" width="5.09765625" style="698" customWidth="1"/>
    <col min="10513" max="10516" width="5" style="698" customWidth="1"/>
    <col min="10517" max="10517" width="5.09765625" style="698" customWidth="1"/>
    <col min="10518" max="10518" width="6.5" style="698" customWidth="1"/>
    <col min="10519" max="10523" width="0" style="698" hidden="1" customWidth="1"/>
    <col min="10524" max="10752" width="8.09765625" style="698"/>
    <col min="10753" max="10753" width="3.5" style="698" customWidth="1"/>
    <col min="10754" max="10768" width="5.09765625" style="698" customWidth="1"/>
    <col min="10769" max="10772" width="5" style="698" customWidth="1"/>
    <col min="10773" max="10773" width="5.09765625" style="698" customWidth="1"/>
    <col min="10774" max="10774" width="6.5" style="698" customWidth="1"/>
    <col min="10775" max="10779" width="0" style="698" hidden="1" customWidth="1"/>
    <col min="10780" max="11008" width="8.09765625" style="698"/>
    <col min="11009" max="11009" width="3.5" style="698" customWidth="1"/>
    <col min="11010" max="11024" width="5.09765625" style="698" customWidth="1"/>
    <col min="11025" max="11028" width="5" style="698" customWidth="1"/>
    <col min="11029" max="11029" width="5.09765625" style="698" customWidth="1"/>
    <col min="11030" max="11030" width="6.5" style="698" customWidth="1"/>
    <col min="11031" max="11035" width="0" style="698" hidden="1" customWidth="1"/>
    <col min="11036" max="11264" width="8.09765625" style="698"/>
    <col min="11265" max="11265" width="3.5" style="698" customWidth="1"/>
    <col min="11266" max="11280" width="5.09765625" style="698" customWidth="1"/>
    <col min="11281" max="11284" width="5" style="698" customWidth="1"/>
    <col min="11285" max="11285" width="5.09765625" style="698" customWidth="1"/>
    <col min="11286" max="11286" width="6.5" style="698" customWidth="1"/>
    <col min="11287" max="11291" width="0" style="698" hidden="1" customWidth="1"/>
    <col min="11292" max="11520" width="8.09765625" style="698"/>
    <col min="11521" max="11521" width="3.5" style="698" customWidth="1"/>
    <col min="11522" max="11536" width="5.09765625" style="698" customWidth="1"/>
    <col min="11537" max="11540" width="5" style="698" customWidth="1"/>
    <col min="11541" max="11541" width="5.09765625" style="698" customWidth="1"/>
    <col min="11542" max="11542" width="6.5" style="698" customWidth="1"/>
    <col min="11543" max="11547" width="0" style="698" hidden="1" customWidth="1"/>
    <col min="11548" max="11776" width="8.09765625" style="698"/>
    <col min="11777" max="11777" width="3.5" style="698" customWidth="1"/>
    <col min="11778" max="11792" width="5.09765625" style="698" customWidth="1"/>
    <col min="11793" max="11796" width="5" style="698" customWidth="1"/>
    <col min="11797" max="11797" width="5.09765625" style="698" customWidth="1"/>
    <col min="11798" max="11798" width="6.5" style="698" customWidth="1"/>
    <col min="11799" max="11803" width="0" style="698" hidden="1" customWidth="1"/>
    <col min="11804" max="12032" width="8.09765625" style="698"/>
    <col min="12033" max="12033" width="3.5" style="698" customWidth="1"/>
    <col min="12034" max="12048" width="5.09765625" style="698" customWidth="1"/>
    <col min="12049" max="12052" width="5" style="698" customWidth="1"/>
    <col min="12053" max="12053" width="5.09765625" style="698" customWidth="1"/>
    <col min="12054" max="12054" width="6.5" style="698" customWidth="1"/>
    <col min="12055" max="12059" width="0" style="698" hidden="1" customWidth="1"/>
    <col min="12060" max="12288" width="8.09765625" style="698"/>
    <col min="12289" max="12289" width="3.5" style="698" customWidth="1"/>
    <col min="12290" max="12304" width="5.09765625" style="698" customWidth="1"/>
    <col min="12305" max="12308" width="5" style="698" customWidth="1"/>
    <col min="12309" max="12309" width="5.09765625" style="698" customWidth="1"/>
    <col min="12310" max="12310" width="6.5" style="698" customWidth="1"/>
    <col min="12311" max="12315" width="0" style="698" hidden="1" customWidth="1"/>
    <col min="12316" max="12544" width="8.09765625" style="698"/>
    <col min="12545" max="12545" width="3.5" style="698" customWidth="1"/>
    <col min="12546" max="12560" width="5.09765625" style="698" customWidth="1"/>
    <col min="12561" max="12564" width="5" style="698" customWidth="1"/>
    <col min="12565" max="12565" width="5.09765625" style="698" customWidth="1"/>
    <col min="12566" max="12566" width="6.5" style="698" customWidth="1"/>
    <col min="12567" max="12571" width="0" style="698" hidden="1" customWidth="1"/>
    <col min="12572" max="12800" width="8.09765625" style="698"/>
    <col min="12801" max="12801" width="3.5" style="698" customWidth="1"/>
    <col min="12802" max="12816" width="5.09765625" style="698" customWidth="1"/>
    <col min="12817" max="12820" width="5" style="698" customWidth="1"/>
    <col min="12821" max="12821" width="5.09765625" style="698" customWidth="1"/>
    <col min="12822" max="12822" width="6.5" style="698" customWidth="1"/>
    <col min="12823" max="12827" width="0" style="698" hidden="1" customWidth="1"/>
    <col min="12828" max="13056" width="8.09765625" style="698"/>
    <col min="13057" max="13057" width="3.5" style="698" customWidth="1"/>
    <col min="13058" max="13072" width="5.09765625" style="698" customWidth="1"/>
    <col min="13073" max="13076" width="5" style="698" customWidth="1"/>
    <col min="13077" max="13077" width="5.09765625" style="698" customWidth="1"/>
    <col min="13078" max="13078" width="6.5" style="698" customWidth="1"/>
    <col min="13079" max="13083" width="0" style="698" hidden="1" customWidth="1"/>
    <col min="13084" max="13312" width="8.09765625" style="698"/>
    <col min="13313" max="13313" width="3.5" style="698" customWidth="1"/>
    <col min="13314" max="13328" width="5.09765625" style="698" customWidth="1"/>
    <col min="13329" max="13332" width="5" style="698" customWidth="1"/>
    <col min="13333" max="13333" width="5.09765625" style="698" customWidth="1"/>
    <col min="13334" max="13334" width="6.5" style="698" customWidth="1"/>
    <col min="13335" max="13339" width="0" style="698" hidden="1" customWidth="1"/>
    <col min="13340" max="13568" width="8.09765625" style="698"/>
    <col min="13569" max="13569" width="3.5" style="698" customWidth="1"/>
    <col min="13570" max="13584" width="5.09765625" style="698" customWidth="1"/>
    <col min="13585" max="13588" width="5" style="698" customWidth="1"/>
    <col min="13589" max="13589" width="5.09765625" style="698" customWidth="1"/>
    <col min="13590" max="13590" width="6.5" style="698" customWidth="1"/>
    <col min="13591" max="13595" width="0" style="698" hidden="1" customWidth="1"/>
    <col min="13596" max="13824" width="8.09765625" style="698"/>
    <col min="13825" max="13825" width="3.5" style="698" customWidth="1"/>
    <col min="13826" max="13840" width="5.09765625" style="698" customWidth="1"/>
    <col min="13841" max="13844" width="5" style="698" customWidth="1"/>
    <col min="13845" max="13845" width="5.09765625" style="698" customWidth="1"/>
    <col min="13846" max="13846" width="6.5" style="698" customWidth="1"/>
    <col min="13847" max="13851" width="0" style="698" hidden="1" customWidth="1"/>
    <col min="13852" max="14080" width="8.09765625" style="698"/>
    <col min="14081" max="14081" width="3.5" style="698" customWidth="1"/>
    <col min="14082" max="14096" width="5.09765625" style="698" customWidth="1"/>
    <col min="14097" max="14100" width="5" style="698" customWidth="1"/>
    <col min="14101" max="14101" width="5.09765625" style="698" customWidth="1"/>
    <col min="14102" max="14102" width="6.5" style="698" customWidth="1"/>
    <col min="14103" max="14107" width="0" style="698" hidden="1" customWidth="1"/>
    <col min="14108" max="14336" width="8.09765625" style="698"/>
    <col min="14337" max="14337" width="3.5" style="698" customWidth="1"/>
    <col min="14338" max="14352" width="5.09765625" style="698" customWidth="1"/>
    <col min="14353" max="14356" width="5" style="698" customWidth="1"/>
    <col min="14357" max="14357" width="5.09765625" style="698" customWidth="1"/>
    <col min="14358" max="14358" width="6.5" style="698" customWidth="1"/>
    <col min="14359" max="14363" width="0" style="698" hidden="1" customWidth="1"/>
    <col min="14364" max="14592" width="8.09765625" style="698"/>
    <col min="14593" max="14593" width="3.5" style="698" customWidth="1"/>
    <col min="14594" max="14608" width="5.09765625" style="698" customWidth="1"/>
    <col min="14609" max="14612" width="5" style="698" customWidth="1"/>
    <col min="14613" max="14613" width="5.09765625" style="698" customWidth="1"/>
    <col min="14614" max="14614" width="6.5" style="698" customWidth="1"/>
    <col min="14615" max="14619" width="0" style="698" hidden="1" customWidth="1"/>
    <col min="14620" max="14848" width="8.09765625" style="698"/>
    <col min="14849" max="14849" width="3.5" style="698" customWidth="1"/>
    <col min="14850" max="14864" width="5.09765625" style="698" customWidth="1"/>
    <col min="14865" max="14868" width="5" style="698" customWidth="1"/>
    <col min="14869" max="14869" width="5.09765625" style="698" customWidth="1"/>
    <col min="14870" max="14870" width="6.5" style="698" customWidth="1"/>
    <col min="14871" max="14875" width="0" style="698" hidden="1" customWidth="1"/>
    <col min="14876" max="15104" width="8.09765625" style="698"/>
    <col min="15105" max="15105" width="3.5" style="698" customWidth="1"/>
    <col min="15106" max="15120" width="5.09765625" style="698" customWidth="1"/>
    <col min="15121" max="15124" width="5" style="698" customWidth="1"/>
    <col min="15125" max="15125" width="5.09765625" style="698" customWidth="1"/>
    <col min="15126" max="15126" width="6.5" style="698" customWidth="1"/>
    <col min="15127" max="15131" width="0" style="698" hidden="1" customWidth="1"/>
    <col min="15132" max="15360" width="8.09765625" style="698"/>
    <col min="15361" max="15361" width="3.5" style="698" customWidth="1"/>
    <col min="15362" max="15376" width="5.09765625" style="698" customWidth="1"/>
    <col min="15377" max="15380" width="5" style="698" customWidth="1"/>
    <col min="15381" max="15381" width="5.09765625" style="698" customWidth="1"/>
    <col min="15382" max="15382" width="6.5" style="698" customWidth="1"/>
    <col min="15383" max="15387" width="0" style="698" hidden="1" customWidth="1"/>
    <col min="15388" max="15616" width="8.09765625" style="698"/>
    <col min="15617" max="15617" width="3.5" style="698" customWidth="1"/>
    <col min="15618" max="15632" width="5.09765625" style="698" customWidth="1"/>
    <col min="15633" max="15636" width="5" style="698" customWidth="1"/>
    <col min="15637" max="15637" width="5.09765625" style="698" customWidth="1"/>
    <col min="15638" max="15638" width="6.5" style="698" customWidth="1"/>
    <col min="15639" max="15643" width="0" style="698" hidden="1" customWidth="1"/>
    <col min="15644" max="15872" width="8.09765625" style="698"/>
    <col min="15873" max="15873" width="3.5" style="698" customWidth="1"/>
    <col min="15874" max="15888" width="5.09765625" style="698" customWidth="1"/>
    <col min="15889" max="15892" width="5" style="698" customWidth="1"/>
    <col min="15893" max="15893" width="5.09765625" style="698" customWidth="1"/>
    <col min="15894" max="15894" width="6.5" style="698" customWidth="1"/>
    <col min="15895" max="15899" width="0" style="698" hidden="1" customWidth="1"/>
    <col min="15900" max="16128" width="8.09765625" style="698"/>
    <col min="16129" max="16129" width="3.5" style="698" customWidth="1"/>
    <col min="16130" max="16144" width="5.09765625" style="698" customWidth="1"/>
    <col min="16145" max="16148" width="5" style="698" customWidth="1"/>
    <col min="16149" max="16149" width="5.09765625" style="698" customWidth="1"/>
    <col min="16150" max="16150" width="6.5" style="698" customWidth="1"/>
    <col min="16151" max="16155" width="0" style="698" hidden="1" customWidth="1"/>
    <col min="16156" max="16384" width="8.09765625" style="698"/>
  </cols>
  <sheetData>
    <row r="1" spans="1:26" ht="18.75" customHeight="1">
      <c r="A1" s="697" t="s">
        <v>751</v>
      </c>
      <c r="C1" s="699"/>
      <c r="D1" s="699"/>
      <c r="E1" s="699"/>
      <c r="F1" s="699"/>
      <c r="G1" s="699"/>
      <c r="H1" s="699"/>
      <c r="I1" s="699"/>
      <c r="J1" s="699"/>
      <c r="K1" s="699"/>
      <c r="L1" s="699"/>
      <c r="M1" s="699"/>
      <c r="N1" s="699"/>
      <c r="O1" s="699"/>
      <c r="P1" s="699"/>
      <c r="Q1" s="2351" t="s">
        <v>610</v>
      </c>
      <c r="R1" s="2351"/>
      <c r="S1" s="2351"/>
      <c r="T1" s="2351"/>
      <c r="U1" s="2351"/>
      <c r="V1" s="2351"/>
    </row>
    <row r="2" spans="1:26" ht="27.75" customHeight="1">
      <c r="A2" s="2352" t="s">
        <v>752</v>
      </c>
      <c r="B2" s="2352"/>
      <c r="C2" s="2352"/>
      <c r="D2" s="2352"/>
      <c r="E2" s="2352"/>
      <c r="F2" s="2352"/>
      <c r="G2" s="2352"/>
      <c r="H2" s="2352"/>
      <c r="I2" s="2352"/>
      <c r="J2" s="2352"/>
      <c r="K2" s="2352"/>
      <c r="L2" s="2352"/>
      <c r="M2" s="2352"/>
      <c r="N2" s="2352"/>
      <c r="O2" s="2352"/>
      <c r="P2" s="2353"/>
      <c r="Q2" s="2353"/>
      <c r="R2" s="2353"/>
      <c r="S2" s="2353"/>
      <c r="T2" s="2353"/>
      <c r="U2" s="2353"/>
      <c r="V2" s="2353"/>
    </row>
    <row r="3" spans="1:26" s="700" customFormat="1" ht="15.75" customHeight="1">
      <c r="A3" s="700" t="s">
        <v>753</v>
      </c>
      <c r="L3" s="701"/>
      <c r="M3" s="701"/>
      <c r="N3" s="701"/>
      <c r="O3" s="701"/>
    </row>
    <row r="4" spans="1:26" s="700" customFormat="1" ht="14.25" customHeight="1">
      <c r="A4" s="2354" t="s">
        <v>754</v>
      </c>
      <c r="B4" s="2354"/>
      <c r="C4" s="2354"/>
      <c r="D4" s="2354"/>
      <c r="E4" s="2354"/>
      <c r="F4" s="2354"/>
      <c r="G4" s="2354"/>
      <c r="H4" s="2354"/>
      <c r="I4" s="2354"/>
      <c r="J4" s="2354"/>
      <c r="K4" s="2354"/>
      <c r="L4" s="2354"/>
      <c r="M4" s="2354"/>
      <c r="N4" s="2354"/>
      <c r="O4" s="2354"/>
      <c r="P4" s="2354"/>
      <c r="Q4" s="2354"/>
      <c r="R4" s="2354"/>
      <c r="S4" s="2354"/>
      <c r="T4" s="2354"/>
      <c r="U4" s="2354"/>
      <c r="V4" s="2354"/>
    </row>
    <row r="5" spans="1:26" s="700" customFormat="1" ht="14.4">
      <c r="A5" s="2354"/>
      <c r="B5" s="2354"/>
      <c r="C5" s="2354"/>
      <c r="D5" s="2354"/>
      <c r="E5" s="2354"/>
      <c r="F5" s="2354"/>
      <c r="G5" s="2354"/>
      <c r="H5" s="2354"/>
      <c r="I5" s="2354"/>
      <c r="J5" s="2354"/>
      <c r="K5" s="2354"/>
      <c r="L5" s="2354"/>
      <c r="M5" s="2354"/>
      <c r="N5" s="2354"/>
      <c r="O5" s="2354"/>
      <c r="P5" s="2354"/>
      <c r="Q5" s="2354"/>
      <c r="R5" s="2354"/>
      <c r="S5" s="2354"/>
      <c r="T5" s="2354"/>
      <c r="U5" s="2354"/>
      <c r="V5" s="2354"/>
    </row>
    <row r="6" spans="1:26" s="700" customFormat="1" ht="54" customHeight="1">
      <c r="A6" s="2354"/>
      <c r="B6" s="2354"/>
      <c r="C6" s="2354"/>
      <c r="D6" s="2354"/>
      <c r="E6" s="2354"/>
      <c r="F6" s="2354"/>
      <c r="G6" s="2354"/>
      <c r="H6" s="2354"/>
      <c r="I6" s="2354"/>
      <c r="J6" s="2354"/>
      <c r="K6" s="2354"/>
      <c r="L6" s="2354"/>
      <c r="M6" s="2354"/>
      <c r="N6" s="2354"/>
      <c r="O6" s="2354"/>
      <c r="P6" s="2354"/>
      <c r="Q6" s="2354"/>
      <c r="R6" s="2354"/>
      <c r="S6" s="2354"/>
      <c r="T6" s="2354"/>
      <c r="U6" s="2354"/>
      <c r="V6" s="2354"/>
    </row>
    <row r="7" spans="1:26" s="700" customFormat="1" ht="12.75" customHeight="1" thickBot="1">
      <c r="A7" s="2355"/>
      <c r="B7" s="2355"/>
      <c r="C7" s="2355"/>
      <c r="D7" s="2355"/>
      <c r="E7" s="2355"/>
      <c r="F7" s="2355"/>
      <c r="G7" s="2355"/>
      <c r="H7" s="2355"/>
      <c r="I7" s="2355"/>
      <c r="J7" s="2355"/>
      <c r="K7" s="2355"/>
      <c r="L7" s="2355"/>
      <c r="M7" s="2355"/>
      <c r="N7" s="2355"/>
      <c r="O7" s="2355"/>
      <c r="P7" s="2355"/>
      <c r="Q7" s="2355"/>
      <c r="R7" s="700" t="s">
        <v>755</v>
      </c>
    </row>
    <row r="8" spans="1:26" s="700" customFormat="1" ht="24" customHeight="1" thickBot="1">
      <c r="A8" s="2356" t="s">
        <v>122</v>
      </c>
      <c r="B8" s="2357"/>
      <c r="C8" s="2357"/>
      <c r="D8" s="2357"/>
      <c r="E8" s="2358"/>
      <c r="F8" s="2359"/>
      <c r="G8" s="2359"/>
      <c r="H8" s="2359"/>
      <c r="I8" s="2359"/>
      <c r="J8" s="2359"/>
      <c r="K8" s="2359"/>
      <c r="L8" s="2359"/>
      <c r="M8" s="2359"/>
      <c r="N8" s="2359"/>
      <c r="O8" s="2360"/>
      <c r="R8" s="702"/>
      <c r="S8" s="703" t="s">
        <v>756</v>
      </c>
      <c r="T8" s="704"/>
      <c r="U8" s="705" t="s">
        <v>757</v>
      </c>
    </row>
    <row r="9" spans="1:26" s="700" customFormat="1" ht="7.5" customHeight="1" thickBot="1">
      <c r="A9" s="2372"/>
      <c r="B9" s="2373"/>
      <c r="C9" s="2373"/>
      <c r="D9" s="2373"/>
      <c r="E9" s="2373"/>
      <c r="F9" s="2373"/>
      <c r="G9" s="2373"/>
      <c r="H9" s="2373"/>
      <c r="I9" s="2373"/>
      <c r="J9" s="2373"/>
      <c r="K9" s="2373"/>
      <c r="L9" s="2373"/>
      <c r="M9" s="2373"/>
      <c r="N9" s="2373"/>
      <c r="O9" s="2373"/>
      <c r="P9" s="2373"/>
      <c r="Q9" s="2373"/>
      <c r="R9" s="2373"/>
      <c r="S9" s="2373"/>
      <c r="T9" s="2373"/>
      <c r="U9" s="2373"/>
      <c r="V9" s="2373"/>
      <c r="Y9" s="706" t="s">
        <v>616</v>
      </c>
    </row>
    <row r="10" spans="1:26" s="700" customFormat="1" ht="62.25" customHeight="1" thickBot="1">
      <c r="A10" s="2374" t="s">
        <v>758</v>
      </c>
      <c r="B10" s="2375"/>
      <c r="C10" s="2375"/>
      <c r="D10" s="2376"/>
      <c r="E10" s="707"/>
      <c r="F10" s="2377" t="s">
        <v>759</v>
      </c>
      <c r="G10" s="2350"/>
      <c r="H10" s="2350"/>
      <c r="I10" s="2350"/>
      <c r="J10" s="2378"/>
      <c r="K10" s="2379"/>
      <c r="L10" s="2380"/>
      <c r="M10" s="2380"/>
      <c r="N10" s="2380"/>
      <c r="O10" s="2380"/>
      <c r="P10" s="2380"/>
      <c r="Q10" s="2380"/>
      <c r="R10" s="2380"/>
      <c r="S10" s="2380"/>
      <c r="T10" s="2380"/>
      <c r="U10" s="2380"/>
      <c r="V10" s="2381"/>
      <c r="Y10" s="706" t="s">
        <v>614</v>
      </c>
    </row>
    <row r="11" spans="1:26" s="700" customFormat="1" ht="22.5" customHeight="1" thickBot="1">
      <c r="A11" s="2382" t="s">
        <v>760</v>
      </c>
      <c r="B11" s="2383"/>
      <c r="C11" s="2383"/>
      <c r="D11" s="2383"/>
      <c r="E11" s="2383"/>
      <c r="F11" s="2383"/>
      <c r="G11" s="2383"/>
      <c r="H11" s="2383"/>
      <c r="I11" s="2383"/>
      <c r="J11" s="2383"/>
      <c r="K11" s="2383"/>
      <c r="L11" s="2383"/>
      <c r="M11" s="2383"/>
      <c r="N11" s="2383"/>
      <c r="O11" s="2383"/>
      <c r="P11" s="2383"/>
      <c r="Q11" s="2383"/>
      <c r="R11" s="2383"/>
      <c r="S11" s="2383"/>
      <c r="T11" s="2383"/>
      <c r="U11" s="2383"/>
      <c r="V11" s="2383"/>
      <c r="Z11" s="700" t="s">
        <v>614</v>
      </c>
    </row>
    <row r="12" spans="1:26" s="700" customFormat="1" ht="15.9" customHeight="1">
      <c r="A12" s="2361" t="s">
        <v>761</v>
      </c>
      <c r="B12" s="2362"/>
      <c r="C12" s="2362"/>
      <c r="D12" s="2362"/>
      <c r="E12" s="2362"/>
      <c r="F12" s="2362"/>
      <c r="G12" s="2362"/>
      <c r="H12" s="2365" t="s">
        <v>762</v>
      </c>
      <c r="I12" s="2366"/>
      <c r="J12" s="2366"/>
      <c r="K12" s="2366"/>
      <c r="L12" s="2366"/>
      <c r="M12" s="2369"/>
      <c r="N12" s="2365" t="s">
        <v>763</v>
      </c>
      <c r="O12" s="2366"/>
      <c r="P12" s="2366"/>
      <c r="Q12" s="2366"/>
      <c r="R12" s="2366"/>
      <c r="S12" s="2369"/>
      <c r="Z12" s="700" t="s">
        <v>616</v>
      </c>
    </row>
    <row r="13" spans="1:26" s="700" customFormat="1" ht="15.9" customHeight="1" thickBot="1">
      <c r="A13" s="2363"/>
      <c r="B13" s="2364"/>
      <c r="C13" s="2364"/>
      <c r="D13" s="2364"/>
      <c r="E13" s="2364"/>
      <c r="F13" s="2364"/>
      <c r="G13" s="2364"/>
      <c r="H13" s="2367"/>
      <c r="I13" s="2368"/>
      <c r="J13" s="2368"/>
      <c r="K13" s="2368"/>
      <c r="L13" s="2368"/>
      <c r="M13" s="2370"/>
      <c r="N13" s="2367"/>
      <c r="O13" s="2368"/>
      <c r="P13" s="2368"/>
      <c r="Q13" s="2368"/>
      <c r="R13" s="2368"/>
      <c r="S13" s="2371"/>
    </row>
    <row r="14" spans="1:26" s="700" customFormat="1" ht="22.5" customHeight="1" thickBot="1">
      <c r="A14" s="2390" t="s">
        <v>764</v>
      </c>
      <c r="B14" s="2391"/>
      <c r="C14" s="2391"/>
      <c r="D14" s="2391"/>
      <c r="E14" s="2391"/>
      <c r="F14" s="2391"/>
      <c r="G14" s="2391"/>
      <c r="H14" s="2391"/>
      <c r="I14" s="2391"/>
      <c r="J14" s="2391"/>
      <c r="K14" s="2391"/>
      <c r="L14" s="2391"/>
      <c r="M14" s="2391"/>
      <c r="N14" s="2391"/>
      <c r="O14" s="2391"/>
      <c r="P14" s="2391"/>
      <c r="Q14" s="2391"/>
      <c r="R14" s="2391"/>
      <c r="S14" s="2391"/>
      <c r="T14" s="2391"/>
      <c r="U14" s="2391"/>
      <c r="V14" s="2391"/>
    </row>
    <row r="15" spans="1:26" s="700" customFormat="1" ht="15.9" customHeight="1">
      <c r="A15" s="2392" t="s">
        <v>765</v>
      </c>
      <c r="B15" s="2393"/>
      <c r="C15" s="2393"/>
      <c r="D15" s="2393"/>
      <c r="E15" s="2393"/>
      <c r="F15" s="2393"/>
      <c r="G15" s="2393"/>
      <c r="H15" s="2396"/>
      <c r="I15" s="2397"/>
      <c r="J15" s="2397"/>
      <c r="K15" s="2397"/>
      <c r="L15" s="2397"/>
      <c r="M15" s="2397"/>
      <c r="N15" s="2397"/>
      <c r="O15" s="2397"/>
      <c r="P15" s="2397"/>
      <c r="Q15" s="2397"/>
      <c r="R15" s="2397"/>
      <c r="S15" s="2397"/>
      <c r="T15" s="2397"/>
      <c r="U15" s="2397"/>
      <c r="V15" s="2398"/>
    </row>
    <row r="16" spans="1:26" s="700" customFormat="1" ht="15.9" customHeight="1">
      <c r="A16" s="2394"/>
      <c r="B16" s="2395"/>
      <c r="C16" s="2395"/>
      <c r="D16" s="2395"/>
      <c r="E16" s="2395"/>
      <c r="F16" s="2395"/>
      <c r="G16" s="2395"/>
      <c r="H16" s="2399"/>
      <c r="I16" s="2400"/>
      <c r="J16" s="2400"/>
      <c r="K16" s="2400"/>
      <c r="L16" s="2400"/>
      <c r="M16" s="2400"/>
      <c r="N16" s="2400"/>
      <c r="O16" s="2400"/>
      <c r="P16" s="2400"/>
      <c r="Q16" s="2400"/>
      <c r="R16" s="2400"/>
      <c r="S16" s="2400"/>
      <c r="T16" s="2400"/>
      <c r="U16" s="2400"/>
      <c r="V16" s="2401"/>
    </row>
    <row r="17" spans="1:27" s="700" customFormat="1" ht="15.9" customHeight="1">
      <c r="A17" s="2394" t="s">
        <v>766</v>
      </c>
      <c r="B17" s="2395"/>
      <c r="C17" s="2395"/>
      <c r="D17" s="2395"/>
      <c r="E17" s="2395"/>
      <c r="F17" s="2395"/>
      <c r="G17" s="2395"/>
      <c r="H17" s="2402"/>
      <c r="I17" s="2402"/>
      <c r="J17" s="2402"/>
      <c r="K17" s="2402"/>
      <c r="L17" s="2402"/>
      <c r="M17" s="2402"/>
      <c r="N17" s="2402"/>
      <c r="O17" s="2402"/>
      <c r="P17" s="2402"/>
      <c r="Q17" s="2402"/>
      <c r="R17" s="2402"/>
      <c r="S17" s="2402"/>
      <c r="T17" s="2402"/>
      <c r="U17" s="2402"/>
      <c r="V17" s="2403"/>
    </row>
    <row r="18" spans="1:27" s="700" customFormat="1" ht="15.9" customHeight="1">
      <c r="A18" s="2394"/>
      <c r="B18" s="2395"/>
      <c r="C18" s="2395"/>
      <c r="D18" s="2395"/>
      <c r="E18" s="2395"/>
      <c r="F18" s="2395"/>
      <c r="G18" s="2395"/>
      <c r="H18" s="2402"/>
      <c r="I18" s="2402"/>
      <c r="J18" s="2402"/>
      <c r="K18" s="2402"/>
      <c r="L18" s="2402"/>
      <c r="M18" s="2402"/>
      <c r="N18" s="2402"/>
      <c r="O18" s="2402"/>
      <c r="P18" s="2402"/>
      <c r="Q18" s="2402"/>
      <c r="R18" s="2402"/>
      <c r="S18" s="2402"/>
      <c r="T18" s="2402"/>
      <c r="U18" s="2402"/>
      <c r="V18" s="2403"/>
    </row>
    <row r="19" spans="1:27" s="700" customFormat="1" ht="15.75" customHeight="1">
      <c r="A19" s="2404" t="s">
        <v>767</v>
      </c>
      <c r="B19" s="2405"/>
      <c r="C19" s="2405"/>
      <c r="D19" s="2405"/>
      <c r="E19" s="2405"/>
      <c r="F19" s="2405"/>
      <c r="G19" s="2405"/>
      <c r="H19" s="2402"/>
      <c r="I19" s="2402"/>
      <c r="J19" s="2402"/>
      <c r="K19" s="2402"/>
      <c r="L19" s="2402"/>
      <c r="M19" s="2402"/>
      <c r="N19" s="2402"/>
      <c r="O19" s="2402"/>
      <c r="P19" s="2402"/>
      <c r="Q19" s="2402"/>
      <c r="R19" s="2402"/>
      <c r="S19" s="2402"/>
      <c r="T19" s="2402"/>
      <c r="U19" s="2402"/>
      <c r="V19" s="2403"/>
    </row>
    <row r="20" spans="1:27" s="700" customFormat="1" ht="15.75" customHeight="1" thickBot="1">
      <c r="A20" s="2406"/>
      <c r="B20" s="2407"/>
      <c r="C20" s="2407"/>
      <c r="D20" s="2407"/>
      <c r="E20" s="2407"/>
      <c r="F20" s="2407"/>
      <c r="G20" s="2407"/>
      <c r="H20" s="2408"/>
      <c r="I20" s="2408"/>
      <c r="J20" s="2408"/>
      <c r="K20" s="2408"/>
      <c r="L20" s="2408"/>
      <c r="M20" s="2408"/>
      <c r="N20" s="2408"/>
      <c r="O20" s="2408"/>
      <c r="P20" s="2408"/>
      <c r="Q20" s="2408"/>
      <c r="R20" s="2408"/>
      <c r="S20" s="2408"/>
      <c r="T20" s="2408"/>
      <c r="U20" s="2408"/>
      <c r="V20" s="2409"/>
      <c r="AA20" s="708" t="s">
        <v>158</v>
      </c>
    </row>
    <row r="21" spans="1:27" s="697" customFormat="1" ht="126" customHeight="1">
      <c r="A21" s="2347" t="s">
        <v>768</v>
      </c>
      <c r="B21" s="2348"/>
      <c r="C21" s="2348"/>
      <c r="D21" s="2348"/>
      <c r="E21" s="2348"/>
      <c r="F21" s="2348"/>
      <c r="G21" s="2348"/>
      <c r="H21" s="2348"/>
      <c r="I21" s="2348"/>
      <c r="J21" s="2348"/>
      <c r="K21" s="2348"/>
      <c r="L21" s="2348"/>
      <c r="M21" s="2348"/>
      <c r="N21" s="2348"/>
      <c r="O21" s="2348"/>
      <c r="P21" s="2348"/>
      <c r="Q21" s="2348"/>
      <c r="R21" s="2348"/>
      <c r="S21" s="2348"/>
      <c r="T21" s="2348"/>
      <c r="U21" s="2348"/>
      <c r="V21" s="2410"/>
      <c r="W21" s="700"/>
      <c r="X21" s="700"/>
      <c r="Y21" s="700"/>
      <c r="AA21" s="709" t="s">
        <v>160</v>
      </c>
    </row>
    <row r="22" spans="1:27" s="697" customFormat="1" ht="30" customHeight="1">
      <c r="A22" s="710"/>
      <c r="B22" s="2411"/>
      <c r="C22" s="2333"/>
      <c r="D22" s="2333"/>
      <c r="E22" s="2333"/>
      <c r="F22" s="2334"/>
      <c r="G22" s="2332" t="s">
        <v>769</v>
      </c>
      <c r="H22" s="2333"/>
      <c r="I22" s="2333"/>
      <c r="J22" s="2333"/>
      <c r="K22" s="2333"/>
      <c r="L22" s="2333"/>
      <c r="M22" s="2333"/>
      <c r="N22" s="2333"/>
      <c r="O22" s="2334"/>
      <c r="P22" s="2412" t="s">
        <v>770</v>
      </c>
      <c r="Q22" s="1752"/>
      <c r="R22" s="1752"/>
      <c r="S22" s="1974"/>
      <c r="T22" s="2338" t="s">
        <v>771</v>
      </c>
      <c r="U22" s="2339"/>
      <c r="V22" s="2340"/>
      <c r="W22" s="711"/>
      <c r="X22" s="711"/>
      <c r="Y22" s="709" t="s">
        <v>772</v>
      </c>
      <c r="AA22" s="709" t="s">
        <v>250</v>
      </c>
    </row>
    <row r="23" spans="1:27" s="697" customFormat="1" ht="25.5" customHeight="1">
      <c r="A23" s="710"/>
      <c r="B23" s="2320" t="s">
        <v>773</v>
      </c>
      <c r="C23" s="2321"/>
      <c r="D23" s="2321"/>
      <c r="E23" s="2321"/>
      <c r="F23" s="2322"/>
      <c r="G23" s="2384"/>
      <c r="H23" s="2385"/>
      <c r="I23" s="2385"/>
      <c r="J23" s="2385"/>
      <c r="K23" s="2385"/>
      <c r="L23" s="2385"/>
      <c r="M23" s="2385"/>
      <c r="N23" s="2385"/>
      <c r="O23" s="2386"/>
      <c r="P23" s="2384"/>
      <c r="Q23" s="2385"/>
      <c r="R23" s="2385"/>
      <c r="S23" s="712" t="s">
        <v>130</v>
      </c>
      <c r="T23" s="2387"/>
      <c r="U23" s="2388"/>
      <c r="V23" s="2389"/>
      <c r="W23" s="713"/>
      <c r="X23" s="713"/>
      <c r="Y23" s="709" t="s">
        <v>774</v>
      </c>
      <c r="AA23" s="709" t="s">
        <v>244</v>
      </c>
    </row>
    <row r="24" spans="1:27" s="697" customFormat="1" ht="25.5" customHeight="1">
      <c r="A24" s="710"/>
      <c r="B24" s="2320" t="s">
        <v>775</v>
      </c>
      <c r="C24" s="2321"/>
      <c r="D24" s="2321"/>
      <c r="E24" s="2321"/>
      <c r="F24" s="2322"/>
      <c r="G24" s="2384"/>
      <c r="H24" s="2385"/>
      <c r="I24" s="2385"/>
      <c r="J24" s="2385"/>
      <c r="K24" s="2385"/>
      <c r="L24" s="2385"/>
      <c r="M24" s="2385"/>
      <c r="N24" s="2385"/>
      <c r="O24" s="2386"/>
      <c r="P24" s="2384"/>
      <c r="Q24" s="2385"/>
      <c r="R24" s="2385"/>
      <c r="S24" s="712" t="s">
        <v>130</v>
      </c>
      <c r="T24" s="2387"/>
      <c r="U24" s="2388"/>
      <c r="V24" s="2389"/>
      <c r="W24" s="714"/>
      <c r="X24" s="714"/>
      <c r="Y24" s="714"/>
      <c r="AA24" s="709" t="s">
        <v>247</v>
      </c>
    </row>
    <row r="25" spans="1:27" s="697" customFormat="1" ht="25.5" customHeight="1">
      <c r="A25" s="710"/>
      <c r="B25" s="2320" t="s">
        <v>776</v>
      </c>
      <c r="C25" s="2321"/>
      <c r="D25" s="2321"/>
      <c r="E25" s="2321"/>
      <c r="F25" s="2322"/>
      <c r="G25" s="2384"/>
      <c r="H25" s="2385"/>
      <c r="I25" s="2385"/>
      <c r="J25" s="2385"/>
      <c r="K25" s="2385"/>
      <c r="L25" s="2385"/>
      <c r="M25" s="2385"/>
      <c r="N25" s="2385"/>
      <c r="O25" s="2386"/>
      <c r="P25" s="2384"/>
      <c r="Q25" s="2385"/>
      <c r="R25" s="2385"/>
      <c r="S25" s="712" t="s">
        <v>130</v>
      </c>
      <c r="T25" s="2387"/>
      <c r="U25" s="2388"/>
      <c r="V25" s="2389"/>
      <c r="W25" s="714"/>
      <c r="X25" s="714"/>
      <c r="Y25" s="714" t="s">
        <v>616</v>
      </c>
    </row>
    <row r="26" spans="1:27" s="697" customFormat="1" ht="25.5" customHeight="1">
      <c r="A26" s="710"/>
      <c r="B26" s="2320" t="s">
        <v>777</v>
      </c>
      <c r="C26" s="2321"/>
      <c r="D26" s="2321"/>
      <c r="E26" s="2321"/>
      <c r="F26" s="2322"/>
      <c r="G26" s="2384"/>
      <c r="H26" s="2385"/>
      <c r="I26" s="2385"/>
      <c r="J26" s="2385"/>
      <c r="K26" s="2385"/>
      <c r="L26" s="2385"/>
      <c r="M26" s="2385"/>
      <c r="N26" s="2385"/>
      <c r="O26" s="2386"/>
      <c r="P26" s="2384"/>
      <c r="Q26" s="2385"/>
      <c r="R26" s="2385"/>
      <c r="S26" s="712" t="s">
        <v>130</v>
      </c>
      <c r="T26" s="2387"/>
      <c r="U26" s="2388"/>
      <c r="V26" s="2389"/>
      <c r="W26" s="714"/>
      <c r="X26" s="714"/>
      <c r="Y26" s="714" t="s">
        <v>614</v>
      </c>
    </row>
    <row r="27" spans="1:27" s="697" customFormat="1" ht="25.5" customHeight="1">
      <c r="A27" s="710"/>
      <c r="B27" s="2320" t="s">
        <v>778</v>
      </c>
      <c r="C27" s="2321"/>
      <c r="D27" s="2321"/>
      <c r="E27" s="2321"/>
      <c r="F27" s="2322"/>
      <c r="G27" s="2384"/>
      <c r="H27" s="2385"/>
      <c r="I27" s="2385"/>
      <c r="J27" s="2385"/>
      <c r="K27" s="2385"/>
      <c r="L27" s="2385"/>
      <c r="M27" s="2385"/>
      <c r="N27" s="2385"/>
      <c r="O27" s="2386"/>
      <c r="P27" s="2384"/>
      <c r="Q27" s="2385"/>
      <c r="R27" s="2385"/>
      <c r="S27" s="712" t="s">
        <v>130</v>
      </c>
      <c r="T27" s="2387"/>
      <c r="U27" s="2388"/>
      <c r="V27" s="2389"/>
      <c r="W27" s="714"/>
      <c r="X27" s="714"/>
      <c r="Y27" s="714"/>
    </row>
    <row r="28" spans="1:27" s="700" customFormat="1" ht="44.25" customHeight="1" thickBot="1">
      <c r="A28" s="715"/>
      <c r="B28" s="2415"/>
      <c r="C28" s="2416"/>
      <c r="D28" s="2416"/>
      <c r="E28" s="2416"/>
      <c r="F28" s="2416"/>
      <c r="G28" s="2417" t="s">
        <v>779</v>
      </c>
      <c r="H28" s="2416"/>
      <c r="I28" s="2416"/>
      <c r="J28" s="2416"/>
      <c r="K28" s="2416"/>
      <c r="L28" s="716" t="s">
        <v>780</v>
      </c>
      <c r="M28" s="2418" t="s">
        <v>186</v>
      </c>
      <c r="N28" s="2419"/>
      <c r="O28" s="2420">
        <f>SUM(O23:R27)</f>
        <v>0</v>
      </c>
      <c r="P28" s="2421"/>
      <c r="Q28" s="2421"/>
      <c r="R28" s="2421"/>
      <c r="S28" s="717" t="s">
        <v>130</v>
      </c>
      <c r="T28" s="2422"/>
      <c r="U28" s="2423"/>
      <c r="V28" s="2424"/>
      <c r="W28" s="714"/>
      <c r="X28" s="714"/>
      <c r="Y28" s="714"/>
    </row>
    <row r="29" spans="1:27" s="700" customFormat="1" ht="5.25" customHeight="1" thickBot="1">
      <c r="A29" s="2413"/>
      <c r="B29" s="2373"/>
      <c r="C29" s="2373"/>
      <c r="D29" s="2373"/>
      <c r="E29" s="2373"/>
      <c r="F29" s="2373"/>
      <c r="G29" s="2373"/>
      <c r="H29" s="2373"/>
      <c r="I29" s="2373"/>
      <c r="J29" s="2373"/>
      <c r="K29" s="2373"/>
      <c r="L29" s="2373"/>
      <c r="M29" s="2373"/>
      <c r="N29" s="2373"/>
      <c r="O29" s="2373"/>
      <c r="P29" s="2373"/>
      <c r="Q29" s="2373"/>
      <c r="R29" s="2373"/>
      <c r="S29" s="2373"/>
      <c r="T29" s="2373"/>
      <c r="U29" s="2373"/>
      <c r="V29" s="2414"/>
      <c r="W29" s="714"/>
      <c r="X29" s="714"/>
      <c r="Y29" s="714"/>
    </row>
    <row r="30" spans="1:27" s="700" customFormat="1" ht="26.25" customHeight="1">
      <c r="A30" s="2347" t="s">
        <v>829</v>
      </c>
      <c r="B30" s="2348"/>
      <c r="C30" s="2348"/>
      <c r="D30" s="2348"/>
      <c r="E30" s="2348"/>
      <c r="F30" s="2348"/>
      <c r="G30" s="2348"/>
      <c r="H30" s="2348"/>
      <c r="I30" s="2348"/>
      <c r="J30" s="718"/>
      <c r="K30" s="718"/>
      <c r="L30" s="718"/>
      <c r="M30" s="718"/>
      <c r="N30" s="718"/>
      <c r="O30" s="718"/>
      <c r="P30" s="718"/>
      <c r="Q30" s="718"/>
      <c r="R30" s="718"/>
      <c r="S30" s="718"/>
      <c r="T30" s="718"/>
      <c r="U30" s="718"/>
      <c r="V30" s="719"/>
    </row>
    <row r="31" spans="1:27" s="700" customFormat="1" ht="26.25" customHeight="1">
      <c r="A31" s="720"/>
      <c r="B31" s="2405" t="s">
        <v>781</v>
      </c>
      <c r="C31" s="2405"/>
      <c r="D31" s="2405"/>
      <c r="E31" s="2405"/>
      <c r="F31" s="2405"/>
      <c r="G31" s="2405"/>
      <c r="H31" s="2405"/>
      <c r="I31" s="721"/>
      <c r="J31" s="2434" t="s">
        <v>782</v>
      </c>
      <c r="K31" s="2435"/>
      <c r="L31" s="2436"/>
      <c r="M31" s="722" t="s">
        <v>783</v>
      </c>
      <c r="N31" s="723"/>
      <c r="O31" s="2437"/>
      <c r="P31" s="2437"/>
      <c r="Q31" s="2437"/>
      <c r="R31" s="2437"/>
      <c r="S31" s="2437"/>
      <c r="T31" s="2437"/>
      <c r="U31" s="2437"/>
      <c r="V31" s="2438"/>
    </row>
    <row r="32" spans="1:27" s="700" customFormat="1" ht="22.5" customHeight="1">
      <c r="A32" s="720"/>
      <c r="B32" s="2439" t="s">
        <v>784</v>
      </c>
      <c r="C32" s="2439"/>
      <c r="D32" s="2439"/>
      <c r="E32" s="2439"/>
      <c r="F32" s="2439"/>
      <c r="G32" s="2439"/>
      <c r="H32" s="2439"/>
      <c r="I32" s="721"/>
      <c r="J32" s="2434" t="s">
        <v>782</v>
      </c>
      <c r="K32" s="2435"/>
      <c r="L32" s="2435"/>
      <c r="M32" s="724" t="s">
        <v>785</v>
      </c>
      <c r="N32" s="725"/>
      <c r="O32" s="726" t="s">
        <v>786</v>
      </c>
      <c r="P32" s="721"/>
      <c r="Q32" s="2434" t="s">
        <v>782</v>
      </c>
      <c r="R32" s="2435"/>
      <c r="S32" s="2435"/>
      <c r="T32" s="724" t="s">
        <v>785</v>
      </c>
      <c r="U32" s="725"/>
      <c r="V32" s="727" t="s">
        <v>786</v>
      </c>
    </row>
    <row r="33" spans="1:23" s="700" customFormat="1" ht="22.5" customHeight="1">
      <c r="A33" s="720"/>
      <c r="B33" s="2439"/>
      <c r="C33" s="2439"/>
      <c r="D33" s="2439"/>
      <c r="E33" s="2439"/>
      <c r="F33" s="2439"/>
      <c r="G33" s="2439"/>
      <c r="H33" s="2439"/>
      <c r="I33" s="721"/>
      <c r="J33" s="2434" t="s">
        <v>782</v>
      </c>
      <c r="K33" s="2435"/>
      <c r="L33" s="2435"/>
      <c r="M33" s="728" t="s">
        <v>785</v>
      </c>
      <c r="N33" s="729"/>
      <c r="O33" s="730" t="s">
        <v>786</v>
      </c>
      <c r="P33" s="721"/>
      <c r="Q33" s="2434" t="s">
        <v>782</v>
      </c>
      <c r="R33" s="2435"/>
      <c r="S33" s="2435"/>
      <c r="T33" s="724" t="s">
        <v>785</v>
      </c>
      <c r="U33" s="729"/>
      <c r="V33" s="731" t="s">
        <v>786</v>
      </c>
    </row>
    <row r="34" spans="1:23" s="700" customFormat="1" ht="7.5" customHeight="1">
      <c r="A34" s="720"/>
      <c r="B34" s="2395" t="s">
        <v>787</v>
      </c>
      <c r="C34" s="2395"/>
      <c r="D34" s="2395"/>
      <c r="E34" s="2395"/>
      <c r="F34" s="2395"/>
      <c r="G34" s="2395"/>
      <c r="H34" s="2395"/>
      <c r="I34" s="2426"/>
      <c r="J34" s="2427"/>
      <c r="K34" s="2427"/>
      <c r="L34" s="2427"/>
      <c r="M34" s="2427"/>
      <c r="N34" s="2427"/>
      <c r="O34" s="2427"/>
      <c r="P34" s="2427"/>
      <c r="Q34" s="2427"/>
      <c r="R34" s="2427"/>
      <c r="S34" s="2427"/>
      <c r="T34" s="2427"/>
      <c r="U34" s="2427"/>
      <c r="V34" s="2428"/>
    </row>
    <row r="35" spans="1:23" s="700" customFormat="1" ht="30" customHeight="1" thickBot="1">
      <c r="A35" s="732"/>
      <c r="B35" s="2425"/>
      <c r="C35" s="2425"/>
      <c r="D35" s="2425"/>
      <c r="E35" s="2425"/>
      <c r="F35" s="2425"/>
      <c r="G35" s="2425"/>
      <c r="H35" s="2425"/>
      <c r="I35" s="2429"/>
      <c r="J35" s="2430"/>
      <c r="K35" s="2430"/>
      <c r="L35" s="2430"/>
      <c r="M35" s="2430"/>
      <c r="N35" s="2430"/>
      <c r="O35" s="2430"/>
      <c r="P35" s="2430"/>
      <c r="Q35" s="2430"/>
      <c r="R35" s="2430"/>
      <c r="S35" s="2430"/>
      <c r="T35" s="2430"/>
      <c r="U35" s="2430"/>
      <c r="V35" s="2431"/>
    </row>
    <row r="36" spans="1:23" s="700" customFormat="1" ht="3.6" customHeight="1" thickBot="1">
      <c r="A36" s="2432"/>
      <c r="B36" s="2433"/>
      <c r="C36" s="2433"/>
      <c r="D36" s="2433"/>
      <c r="E36" s="2433"/>
      <c r="F36" s="2433"/>
      <c r="G36" s="2433"/>
      <c r="H36" s="2433"/>
      <c r="I36" s="2433"/>
      <c r="J36" s="2433"/>
      <c r="K36" s="2433"/>
      <c r="L36" s="2433"/>
      <c r="M36" s="2433"/>
      <c r="N36" s="2433"/>
      <c r="O36" s="2433"/>
      <c r="P36" s="2433"/>
      <c r="Q36" s="2433"/>
      <c r="R36" s="2433"/>
      <c r="S36" s="2433"/>
      <c r="T36" s="2433"/>
      <c r="U36" s="2433"/>
      <c r="V36" s="2433"/>
    </row>
    <row r="37" spans="1:23" s="700" customFormat="1" ht="26.25" customHeight="1">
      <c r="A37" s="2347" t="s">
        <v>832</v>
      </c>
      <c r="B37" s="2348"/>
      <c r="C37" s="2348"/>
      <c r="D37" s="2348"/>
      <c r="E37" s="2348"/>
      <c r="F37" s="2348"/>
      <c r="G37" s="2348"/>
      <c r="H37" s="2348"/>
      <c r="I37" s="2348"/>
      <c r="J37" s="718"/>
      <c r="K37" s="718"/>
      <c r="L37" s="718"/>
      <c r="M37" s="718"/>
      <c r="N37" s="718"/>
      <c r="O37" s="718"/>
      <c r="P37" s="718"/>
      <c r="Q37" s="718"/>
      <c r="R37" s="718"/>
      <c r="S37" s="718"/>
      <c r="T37" s="718"/>
      <c r="U37" s="718"/>
      <c r="V37" s="719"/>
    </row>
    <row r="38" spans="1:23" s="700" customFormat="1" ht="42" customHeight="1">
      <c r="A38" s="753"/>
      <c r="B38" s="2329"/>
      <c r="C38" s="2330"/>
      <c r="D38" s="2330"/>
      <c r="E38" s="2330"/>
      <c r="F38" s="2331"/>
      <c r="G38" s="2332" t="s">
        <v>839</v>
      </c>
      <c r="H38" s="2333"/>
      <c r="I38" s="2333"/>
      <c r="J38" s="2333"/>
      <c r="K38" s="2333"/>
      <c r="L38" s="2333"/>
      <c r="M38" s="2333"/>
      <c r="N38" s="2333"/>
      <c r="O38" s="2334"/>
      <c r="P38" s="2335" t="s">
        <v>830</v>
      </c>
      <c r="Q38" s="2336"/>
      <c r="R38" s="2336"/>
      <c r="S38" s="2337"/>
      <c r="T38" s="2338" t="s">
        <v>831</v>
      </c>
      <c r="U38" s="2339"/>
      <c r="V38" s="2340"/>
    </row>
    <row r="39" spans="1:23" s="700" customFormat="1" ht="26.25" customHeight="1">
      <c r="A39" s="753"/>
      <c r="B39" s="2320" t="s">
        <v>773</v>
      </c>
      <c r="C39" s="2321"/>
      <c r="D39" s="2321"/>
      <c r="E39" s="2321"/>
      <c r="F39" s="2322"/>
      <c r="G39" s="2323"/>
      <c r="H39" s="2324"/>
      <c r="I39" s="2324"/>
      <c r="J39" s="2324"/>
      <c r="K39" s="2324"/>
      <c r="L39" s="2324"/>
      <c r="M39" s="2324"/>
      <c r="N39" s="2324"/>
      <c r="O39" s="2325"/>
      <c r="P39" s="2326"/>
      <c r="Q39" s="2327"/>
      <c r="R39" s="2327"/>
      <c r="S39" s="2328"/>
      <c r="T39" s="2326"/>
      <c r="U39" s="2327"/>
      <c r="V39" s="2328"/>
    </row>
    <row r="40" spans="1:23" s="700" customFormat="1" ht="26.25" customHeight="1">
      <c r="A40" s="753"/>
      <c r="B40" s="2320" t="s">
        <v>775</v>
      </c>
      <c r="C40" s="2321"/>
      <c r="D40" s="2321"/>
      <c r="E40" s="2321"/>
      <c r="F40" s="2322"/>
      <c r="G40" s="2323"/>
      <c r="H40" s="2324"/>
      <c r="I40" s="2324"/>
      <c r="J40" s="2324"/>
      <c r="K40" s="2324"/>
      <c r="L40" s="2324"/>
      <c r="M40" s="2324"/>
      <c r="N40" s="2324"/>
      <c r="O40" s="2325"/>
      <c r="P40" s="2326"/>
      <c r="Q40" s="2327"/>
      <c r="R40" s="2327"/>
      <c r="S40" s="2328"/>
      <c r="T40" s="2326"/>
      <c r="U40" s="2327"/>
      <c r="V40" s="2328"/>
    </row>
    <row r="41" spans="1:23" s="700" customFormat="1" ht="26.25" customHeight="1">
      <c r="A41" s="753"/>
      <c r="B41" s="2320" t="s">
        <v>776</v>
      </c>
      <c r="C41" s="2321"/>
      <c r="D41" s="2321"/>
      <c r="E41" s="2321"/>
      <c r="F41" s="2322"/>
      <c r="G41" s="2323"/>
      <c r="H41" s="2324"/>
      <c r="I41" s="2324"/>
      <c r="J41" s="2324"/>
      <c r="K41" s="2324"/>
      <c r="L41" s="2324"/>
      <c r="M41" s="2324"/>
      <c r="N41" s="2324"/>
      <c r="O41" s="2325"/>
      <c r="P41" s="2326"/>
      <c r="Q41" s="2327"/>
      <c r="R41" s="2327"/>
      <c r="S41" s="2328"/>
      <c r="T41" s="2326"/>
      <c r="U41" s="2327"/>
      <c r="V41" s="2328"/>
    </row>
    <row r="42" spans="1:23" s="700" customFormat="1" ht="26.25" customHeight="1">
      <c r="A42" s="753"/>
      <c r="B42" s="2320" t="s">
        <v>777</v>
      </c>
      <c r="C42" s="2321"/>
      <c r="D42" s="2321"/>
      <c r="E42" s="2321"/>
      <c r="F42" s="2322"/>
      <c r="G42" s="2323"/>
      <c r="H42" s="2324"/>
      <c r="I42" s="2324"/>
      <c r="J42" s="2324"/>
      <c r="K42" s="2324"/>
      <c r="L42" s="2324"/>
      <c r="M42" s="2324"/>
      <c r="N42" s="2324"/>
      <c r="O42" s="2325"/>
      <c r="P42" s="2326"/>
      <c r="Q42" s="2327"/>
      <c r="R42" s="2327"/>
      <c r="S42" s="2328"/>
      <c r="T42" s="2326"/>
      <c r="U42" s="2327"/>
      <c r="V42" s="2328"/>
    </row>
    <row r="43" spans="1:23" s="700" customFormat="1" ht="26.25" customHeight="1" thickBot="1">
      <c r="A43" s="753"/>
      <c r="B43" s="2320" t="s">
        <v>778</v>
      </c>
      <c r="C43" s="2321"/>
      <c r="D43" s="2321"/>
      <c r="E43" s="2321"/>
      <c r="F43" s="2322"/>
      <c r="G43" s="2323"/>
      <c r="H43" s="2324"/>
      <c r="I43" s="2324"/>
      <c r="J43" s="2324"/>
      <c r="K43" s="2324"/>
      <c r="L43" s="2324"/>
      <c r="M43" s="2324"/>
      <c r="N43" s="2324"/>
      <c r="O43" s="2325"/>
      <c r="P43" s="2326"/>
      <c r="Q43" s="2327"/>
      <c r="R43" s="2327"/>
      <c r="S43" s="2328"/>
      <c r="T43" s="2326"/>
      <c r="U43" s="2327"/>
      <c r="V43" s="2328"/>
    </row>
    <row r="44" spans="1:23" s="700" customFormat="1" ht="3.6" customHeight="1" thickBot="1">
      <c r="A44" s="2349"/>
      <c r="B44" s="2350"/>
      <c r="C44" s="2350"/>
      <c r="D44" s="2350"/>
      <c r="E44" s="2350"/>
      <c r="F44" s="2350"/>
      <c r="G44" s="2350"/>
      <c r="H44" s="2350"/>
      <c r="I44" s="2350"/>
      <c r="J44" s="2350"/>
      <c r="K44" s="2350"/>
      <c r="L44" s="2350"/>
      <c r="M44" s="2350"/>
      <c r="N44" s="2350"/>
      <c r="O44" s="2350"/>
      <c r="P44" s="2350"/>
      <c r="Q44" s="2350"/>
      <c r="R44" s="2350"/>
      <c r="S44" s="2350"/>
      <c r="T44" s="2350"/>
      <c r="U44" s="2350"/>
      <c r="V44" s="2350"/>
    </row>
    <row r="45" spans="1:23" s="700" customFormat="1" ht="3.6" customHeight="1">
      <c r="A45" s="733"/>
      <c r="B45" s="747"/>
      <c r="C45" s="747"/>
      <c r="D45" s="747"/>
      <c r="E45" s="747"/>
      <c r="F45" s="747"/>
      <c r="G45" s="747"/>
      <c r="H45" s="747"/>
      <c r="I45" s="747"/>
      <c r="J45" s="747"/>
      <c r="K45" s="747"/>
      <c r="L45" s="747"/>
      <c r="M45" s="747"/>
      <c r="N45" s="747"/>
      <c r="O45" s="747"/>
      <c r="P45" s="747"/>
      <c r="Q45" s="747"/>
      <c r="R45" s="747"/>
      <c r="S45" s="747"/>
      <c r="T45" s="747"/>
      <c r="U45" s="747"/>
      <c r="V45" s="734"/>
    </row>
    <row r="46" spans="1:23" s="700" customFormat="1" ht="41.25" customHeight="1">
      <c r="A46" s="2341" t="s">
        <v>833</v>
      </c>
      <c r="B46" s="2342"/>
      <c r="C46" s="2342"/>
      <c r="D46" s="2342"/>
      <c r="E46" s="2342"/>
      <c r="F46" s="2342"/>
      <c r="G46" s="2342"/>
      <c r="H46" s="2342"/>
      <c r="I46" s="2342"/>
      <c r="J46" s="2342"/>
      <c r="K46" s="2342"/>
      <c r="L46" s="2342"/>
      <c r="M46" s="2342"/>
      <c r="N46" s="2342"/>
      <c r="O46" s="2342"/>
      <c r="P46" s="2342"/>
      <c r="Q46" s="2342"/>
      <c r="R46" s="2342"/>
      <c r="S46" s="2342"/>
      <c r="T46" s="2342"/>
      <c r="U46" s="2342"/>
      <c r="V46" s="2343"/>
    </row>
    <row r="47" spans="1:23" s="700" customFormat="1" ht="13.5" customHeight="1">
      <c r="A47" s="2341"/>
      <c r="B47" s="2342"/>
      <c r="C47" s="2342"/>
      <c r="D47" s="2342"/>
      <c r="E47" s="2342"/>
      <c r="F47" s="2342"/>
      <c r="G47" s="2342"/>
      <c r="H47" s="2342"/>
      <c r="I47" s="2342"/>
      <c r="J47" s="2342"/>
      <c r="K47" s="2342"/>
      <c r="L47" s="2342"/>
      <c r="M47" s="2342"/>
      <c r="N47" s="2342"/>
      <c r="O47" s="2342"/>
      <c r="P47" s="2342"/>
      <c r="Q47" s="2342"/>
      <c r="R47" s="2342"/>
      <c r="S47" s="2342"/>
      <c r="T47" s="2342"/>
      <c r="U47" s="2342"/>
      <c r="V47" s="2343"/>
      <c r="W47" s="735"/>
    </row>
    <row r="48" spans="1:23" s="700" customFormat="1" ht="13.5" customHeight="1">
      <c r="A48" s="2341"/>
      <c r="B48" s="2342"/>
      <c r="C48" s="2342"/>
      <c r="D48" s="2342"/>
      <c r="E48" s="2342"/>
      <c r="F48" s="2342"/>
      <c r="G48" s="2342"/>
      <c r="H48" s="2342"/>
      <c r="I48" s="2342"/>
      <c r="J48" s="2342"/>
      <c r="K48" s="2342"/>
      <c r="L48" s="2342"/>
      <c r="M48" s="2342"/>
      <c r="N48" s="2342"/>
      <c r="O48" s="2342"/>
      <c r="P48" s="2342"/>
      <c r="Q48" s="2342"/>
      <c r="R48" s="2342"/>
      <c r="S48" s="2342"/>
      <c r="T48" s="2342"/>
      <c r="U48" s="2342"/>
      <c r="V48" s="2343"/>
      <c r="W48" s="735"/>
    </row>
    <row r="49" spans="1:23" s="700" customFormat="1" ht="13.5" customHeight="1">
      <c r="A49" s="2341"/>
      <c r="B49" s="2342"/>
      <c r="C49" s="2342"/>
      <c r="D49" s="2342"/>
      <c r="E49" s="2342"/>
      <c r="F49" s="2342"/>
      <c r="G49" s="2342"/>
      <c r="H49" s="2342"/>
      <c r="I49" s="2342"/>
      <c r="J49" s="2342"/>
      <c r="K49" s="2342"/>
      <c r="L49" s="2342"/>
      <c r="M49" s="2342"/>
      <c r="N49" s="2342"/>
      <c r="O49" s="2342"/>
      <c r="P49" s="2342"/>
      <c r="Q49" s="2342"/>
      <c r="R49" s="2342"/>
      <c r="S49" s="2342"/>
      <c r="T49" s="2342"/>
      <c r="U49" s="2342"/>
      <c r="V49" s="2343"/>
      <c r="W49" s="735"/>
    </row>
    <row r="50" spans="1:23" s="700" customFormat="1" ht="13.5" customHeight="1">
      <c r="A50" s="2341"/>
      <c r="B50" s="2342"/>
      <c r="C50" s="2342"/>
      <c r="D50" s="2342"/>
      <c r="E50" s="2342"/>
      <c r="F50" s="2342"/>
      <c r="G50" s="2342"/>
      <c r="H50" s="2342"/>
      <c r="I50" s="2342"/>
      <c r="J50" s="2342"/>
      <c r="K50" s="2342"/>
      <c r="L50" s="2342"/>
      <c r="M50" s="2342"/>
      <c r="N50" s="2342"/>
      <c r="O50" s="2342"/>
      <c r="P50" s="2342"/>
      <c r="Q50" s="2342"/>
      <c r="R50" s="2342"/>
      <c r="S50" s="2342"/>
      <c r="T50" s="2342"/>
      <c r="U50" s="2342"/>
      <c r="V50" s="2343"/>
      <c r="W50" s="735"/>
    </row>
    <row r="51" spans="1:23" s="700" customFormat="1" ht="13.5" customHeight="1">
      <c r="A51" s="2341"/>
      <c r="B51" s="2342"/>
      <c r="C51" s="2342"/>
      <c r="D51" s="2342"/>
      <c r="E51" s="2342"/>
      <c r="F51" s="2342"/>
      <c r="G51" s="2342"/>
      <c r="H51" s="2342"/>
      <c r="I51" s="2342"/>
      <c r="J51" s="2342"/>
      <c r="K51" s="2342"/>
      <c r="L51" s="2342"/>
      <c r="M51" s="2342"/>
      <c r="N51" s="2342"/>
      <c r="O51" s="2342"/>
      <c r="P51" s="2342"/>
      <c r="Q51" s="2342"/>
      <c r="R51" s="2342"/>
      <c r="S51" s="2342"/>
      <c r="T51" s="2342"/>
      <c r="U51" s="2342"/>
      <c r="V51" s="2343"/>
      <c r="W51" s="735"/>
    </row>
    <row r="52" spans="1:23" s="700" customFormat="1" ht="13.5" customHeight="1">
      <c r="A52" s="2341"/>
      <c r="B52" s="2342"/>
      <c r="C52" s="2342"/>
      <c r="D52" s="2342"/>
      <c r="E52" s="2342"/>
      <c r="F52" s="2342"/>
      <c r="G52" s="2342"/>
      <c r="H52" s="2342"/>
      <c r="I52" s="2342"/>
      <c r="J52" s="2342"/>
      <c r="K52" s="2342"/>
      <c r="L52" s="2342"/>
      <c r="M52" s="2342"/>
      <c r="N52" s="2342"/>
      <c r="O52" s="2342"/>
      <c r="P52" s="2342"/>
      <c r="Q52" s="2342"/>
      <c r="R52" s="2342"/>
      <c r="S52" s="2342"/>
      <c r="T52" s="2342"/>
      <c r="U52" s="2342"/>
      <c r="V52" s="2343"/>
      <c r="W52" s="735"/>
    </row>
    <row r="53" spans="1:23" s="700" customFormat="1" ht="36.75" customHeight="1">
      <c r="A53" s="2341"/>
      <c r="B53" s="2342"/>
      <c r="C53" s="2342"/>
      <c r="D53" s="2342"/>
      <c r="E53" s="2342"/>
      <c r="F53" s="2342"/>
      <c r="G53" s="2342"/>
      <c r="H53" s="2342"/>
      <c r="I53" s="2342"/>
      <c r="J53" s="2342"/>
      <c r="K53" s="2342"/>
      <c r="L53" s="2342"/>
      <c r="M53" s="2342"/>
      <c r="N53" s="2342"/>
      <c r="O53" s="2342"/>
      <c r="P53" s="2342"/>
      <c r="Q53" s="2342"/>
      <c r="R53" s="2342"/>
      <c r="S53" s="2342"/>
      <c r="T53" s="2342"/>
      <c r="U53" s="2342"/>
      <c r="V53" s="2343"/>
      <c r="W53" s="735"/>
    </row>
    <row r="54" spans="1:23" s="700" customFormat="1" ht="30" customHeight="1">
      <c r="A54" s="2341"/>
      <c r="B54" s="2342"/>
      <c r="C54" s="2342"/>
      <c r="D54" s="2342"/>
      <c r="E54" s="2342"/>
      <c r="F54" s="2342"/>
      <c r="G54" s="2342"/>
      <c r="H54" s="2342"/>
      <c r="I54" s="2342"/>
      <c r="J54" s="2342"/>
      <c r="K54" s="2342"/>
      <c r="L54" s="2342"/>
      <c r="M54" s="2342"/>
      <c r="N54" s="2342"/>
      <c r="O54" s="2342"/>
      <c r="P54" s="2342"/>
      <c r="Q54" s="2342"/>
      <c r="R54" s="2342"/>
      <c r="S54" s="2342"/>
      <c r="T54" s="2342"/>
      <c r="U54" s="2342"/>
      <c r="V54" s="2343"/>
      <c r="W54" s="735"/>
    </row>
    <row r="55" spans="1:23" s="700" customFormat="1" ht="27.75" customHeight="1">
      <c r="A55" s="2341"/>
      <c r="B55" s="2342"/>
      <c r="C55" s="2342"/>
      <c r="D55" s="2342"/>
      <c r="E55" s="2342"/>
      <c r="F55" s="2342"/>
      <c r="G55" s="2342"/>
      <c r="H55" s="2342"/>
      <c r="I55" s="2342"/>
      <c r="J55" s="2342"/>
      <c r="K55" s="2342"/>
      <c r="L55" s="2342"/>
      <c r="M55" s="2342"/>
      <c r="N55" s="2342"/>
      <c r="O55" s="2342"/>
      <c r="P55" s="2342"/>
      <c r="Q55" s="2342"/>
      <c r="R55" s="2342"/>
      <c r="S55" s="2342"/>
      <c r="T55" s="2342"/>
      <c r="U55" s="2342"/>
      <c r="V55" s="2343"/>
      <c r="W55" s="735"/>
    </row>
    <row r="56" spans="1:23" s="700" customFormat="1" ht="18" customHeight="1">
      <c r="A56" s="2341"/>
      <c r="B56" s="2342"/>
      <c r="C56" s="2342"/>
      <c r="D56" s="2342"/>
      <c r="E56" s="2342"/>
      <c r="F56" s="2342"/>
      <c r="G56" s="2342"/>
      <c r="H56" s="2342"/>
      <c r="I56" s="2342"/>
      <c r="J56" s="2342"/>
      <c r="K56" s="2342"/>
      <c r="L56" s="2342"/>
      <c r="M56" s="2342"/>
      <c r="N56" s="2342"/>
      <c r="O56" s="2342"/>
      <c r="P56" s="2342"/>
      <c r="Q56" s="2342"/>
      <c r="R56" s="2342"/>
      <c r="S56" s="2342"/>
      <c r="T56" s="2342"/>
      <c r="U56" s="2342"/>
      <c r="V56" s="2343"/>
      <c r="W56" s="735"/>
    </row>
    <row r="57" spans="1:23" s="700" customFormat="1" ht="18" customHeight="1">
      <c r="A57" s="2341"/>
      <c r="B57" s="2342"/>
      <c r="C57" s="2342"/>
      <c r="D57" s="2342"/>
      <c r="E57" s="2342"/>
      <c r="F57" s="2342"/>
      <c r="G57" s="2342"/>
      <c r="H57" s="2342"/>
      <c r="I57" s="2342"/>
      <c r="J57" s="2342"/>
      <c r="K57" s="2342"/>
      <c r="L57" s="2342"/>
      <c r="M57" s="2342"/>
      <c r="N57" s="2342"/>
      <c r="O57" s="2342"/>
      <c r="P57" s="2342"/>
      <c r="Q57" s="2342"/>
      <c r="R57" s="2342"/>
      <c r="S57" s="2342"/>
      <c r="T57" s="2342"/>
      <c r="U57" s="2342"/>
      <c r="V57" s="2343"/>
      <c r="W57" s="735"/>
    </row>
    <row r="58" spans="1:23" s="700" customFormat="1" ht="47.25" customHeight="1">
      <c r="A58" s="2341"/>
      <c r="B58" s="2342"/>
      <c r="C58" s="2342"/>
      <c r="D58" s="2342"/>
      <c r="E58" s="2342"/>
      <c r="F58" s="2342"/>
      <c r="G58" s="2342"/>
      <c r="H58" s="2342"/>
      <c r="I58" s="2342"/>
      <c r="J58" s="2342"/>
      <c r="K58" s="2342"/>
      <c r="L58" s="2342"/>
      <c r="M58" s="2342"/>
      <c r="N58" s="2342"/>
      <c r="O58" s="2342"/>
      <c r="P58" s="2342"/>
      <c r="Q58" s="2342"/>
      <c r="R58" s="2342"/>
      <c r="S58" s="2342"/>
      <c r="T58" s="2342"/>
      <c r="U58" s="2342"/>
      <c r="V58" s="2343"/>
      <c r="W58" s="735"/>
    </row>
    <row r="59" spans="1:23" s="700" customFormat="1" ht="52.2" customHeight="1" thickBot="1">
      <c r="A59" s="2344"/>
      <c r="B59" s="2345"/>
      <c r="C59" s="2345"/>
      <c r="D59" s="2345"/>
      <c r="E59" s="2345"/>
      <c r="F59" s="2345"/>
      <c r="G59" s="2345"/>
      <c r="H59" s="2345"/>
      <c r="I59" s="2345"/>
      <c r="J59" s="2345"/>
      <c r="K59" s="2345"/>
      <c r="L59" s="2345"/>
      <c r="M59" s="2345"/>
      <c r="N59" s="2345"/>
      <c r="O59" s="2345"/>
      <c r="P59" s="2345"/>
      <c r="Q59" s="2345"/>
      <c r="R59" s="2345"/>
      <c r="S59" s="2345"/>
      <c r="T59" s="2345"/>
      <c r="U59" s="2345"/>
      <c r="V59" s="2346"/>
      <c r="W59" s="735"/>
    </row>
    <row r="60" spans="1:23" ht="6.75" customHeight="1"/>
  </sheetData>
  <mergeCells count="93">
    <mergeCell ref="O28:R28"/>
    <mergeCell ref="T28:V28"/>
    <mergeCell ref="B34:H35"/>
    <mergeCell ref="I34:V35"/>
    <mergeCell ref="A36:V36"/>
    <mergeCell ref="A30:I30"/>
    <mergeCell ref="B31:H31"/>
    <mergeCell ref="J31:L31"/>
    <mergeCell ref="O31:V31"/>
    <mergeCell ref="B32:H33"/>
    <mergeCell ref="J32:L32"/>
    <mergeCell ref="Q32:S32"/>
    <mergeCell ref="J33:L33"/>
    <mergeCell ref="Q33:S33"/>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G22:O22"/>
    <mergeCell ref="P22:S22"/>
    <mergeCell ref="T22:V22"/>
    <mergeCell ref="B24:F24"/>
    <mergeCell ref="G24:O24"/>
    <mergeCell ref="P24:R24"/>
    <mergeCell ref="T24:V24"/>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A46:V59"/>
    <mergeCell ref="A37:I37"/>
    <mergeCell ref="A44:V44"/>
    <mergeCell ref="Q1:V1"/>
    <mergeCell ref="A2:V2"/>
    <mergeCell ref="A4:V6"/>
    <mergeCell ref="A7:Q7"/>
    <mergeCell ref="A8:D8"/>
    <mergeCell ref="E8:O8"/>
    <mergeCell ref="A12:G13"/>
    <mergeCell ref="H12:L13"/>
    <mergeCell ref="M12:M13"/>
    <mergeCell ref="N12:R13"/>
    <mergeCell ref="S12:S13"/>
    <mergeCell ref="A9:V9"/>
    <mergeCell ref="A10:D10"/>
    <mergeCell ref="B43:F43"/>
    <mergeCell ref="G43:O43"/>
    <mergeCell ref="P43:S43"/>
    <mergeCell ref="T43:V43"/>
    <mergeCell ref="B38:F38"/>
    <mergeCell ref="G38:O38"/>
    <mergeCell ref="P38:S38"/>
    <mergeCell ref="T38:V38"/>
    <mergeCell ref="B40:F40"/>
    <mergeCell ref="G40:O40"/>
    <mergeCell ref="P40:S40"/>
    <mergeCell ref="T40:V40"/>
    <mergeCell ref="B41:F41"/>
    <mergeCell ref="G41:O41"/>
    <mergeCell ref="P41:S41"/>
    <mergeCell ref="T41:V41"/>
    <mergeCell ref="B39:F39"/>
    <mergeCell ref="G39:O39"/>
    <mergeCell ref="P39:S39"/>
    <mergeCell ref="T39:V39"/>
    <mergeCell ref="G42:O42"/>
    <mergeCell ref="P42:S42"/>
    <mergeCell ref="T42:V42"/>
    <mergeCell ref="B42:F42"/>
  </mergeCells>
  <phoneticPr fontId="3"/>
  <dataValidations count="5">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formula1>$Y$9:$Y$10</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formula1>$Y$24:$Y$26</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formula1>$AA$20:$AA$24</formula1>
    </dataValidation>
    <dataValidation type="list" allowBlank="1" showInputMessage="1" showErrorMessage="1" sqref="T40:V43">
      <formula1>"夜勤（Ⅳ）,夜勤（Ⅴ）,夜勤（Ⅵ）"</formula1>
    </dataValidation>
    <dataValidation type="list" allowBlank="1" showInputMessage="1" showErrorMessage="1" sqref="T39:V39">
      <formula1>"夜勤（Ⅳ）,夜勤（Ⅴ）,宿直（Ⅵ）"</formula1>
    </dataValidation>
  </dataValidations>
  <pageMargins left="0.59055118110236227" right="0.43307086614173229" top="0.51181102362204722" bottom="0.35433070866141736" header="0.19685039370078741" footer="0.19685039370078741"/>
  <pageSetup paperSize="9" scale="75"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C46"/>
  <sheetViews>
    <sheetView showGridLines="0" view="pageBreakPreview" zoomScaleNormal="100" zoomScaleSheetLayoutView="100" workbookViewId="0">
      <selection activeCell="E8" sqref="E8:O8"/>
    </sheetView>
  </sheetViews>
  <sheetFormatPr defaultColWidth="8.09765625" defaultRowHeight="13.2"/>
  <cols>
    <col min="1" max="1" width="3.5" style="698" customWidth="1"/>
    <col min="2" max="16" width="5.09765625" style="698" customWidth="1"/>
    <col min="17" max="20" width="5" style="698" customWidth="1"/>
    <col min="21" max="22" width="5.09765625" style="698" customWidth="1"/>
    <col min="23" max="23" width="2.09765625" style="698" hidden="1" customWidth="1"/>
    <col min="24" max="26" width="0" style="698" hidden="1" customWidth="1"/>
    <col min="27" max="256" width="8.09765625" style="698"/>
    <col min="257" max="257" width="3.5" style="698" customWidth="1"/>
    <col min="258" max="272" width="5.09765625" style="698" customWidth="1"/>
    <col min="273" max="276" width="5" style="698" customWidth="1"/>
    <col min="277" max="278" width="5.09765625" style="698" customWidth="1"/>
    <col min="279" max="282" width="0" style="698" hidden="1" customWidth="1"/>
    <col min="283" max="512" width="8.09765625" style="698"/>
    <col min="513" max="513" width="3.5" style="698" customWidth="1"/>
    <col min="514" max="528" width="5.09765625" style="698" customWidth="1"/>
    <col min="529" max="532" width="5" style="698" customWidth="1"/>
    <col min="533" max="534" width="5.09765625" style="698" customWidth="1"/>
    <col min="535" max="538" width="0" style="698" hidden="1" customWidth="1"/>
    <col min="539" max="768" width="8.09765625" style="698"/>
    <col min="769" max="769" width="3.5" style="698" customWidth="1"/>
    <col min="770" max="784" width="5.09765625" style="698" customWidth="1"/>
    <col min="785" max="788" width="5" style="698" customWidth="1"/>
    <col min="789" max="790" width="5.09765625" style="698" customWidth="1"/>
    <col min="791" max="794" width="0" style="698" hidden="1" customWidth="1"/>
    <col min="795" max="1024" width="8.09765625" style="698"/>
    <col min="1025" max="1025" width="3.5" style="698" customWidth="1"/>
    <col min="1026" max="1040" width="5.09765625" style="698" customWidth="1"/>
    <col min="1041" max="1044" width="5" style="698" customWidth="1"/>
    <col min="1045" max="1046" width="5.09765625" style="698" customWidth="1"/>
    <col min="1047" max="1050" width="0" style="698" hidden="1" customWidth="1"/>
    <col min="1051" max="1280" width="8.09765625" style="698"/>
    <col min="1281" max="1281" width="3.5" style="698" customWidth="1"/>
    <col min="1282" max="1296" width="5.09765625" style="698" customWidth="1"/>
    <col min="1297" max="1300" width="5" style="698" customWidth="1"/>
    <col min="1301" max="1302" width="5.09765625" style="698" customWidth="1"/>
    <col min="1303" max="1306" width="0" style="698" hidden="1" customWidth="1"/>
    <col min="1307" max="1536" width="8.09765625" style="698"/>
    <col min="1537" max="1537" width="3.5" style="698" customWidth="1"/>
    <col min="1538" max="1552" width="5.09765625" style="698" customWidth="1"/>
    <col min="1553" max="1556" width="5" style="698" customWidth="1"/>
    <col min="1557" max="1558" width="5.09765625" style="698" customWidth="1"/>
    <col min="1559" max="1562" width="0" style="698" hidden="1" customWidth="1"/>
    <col min="1563" max="1792" width="8.09765625" style="698"/>
    <col min="1793" max="1793" width="3.5" style="698" customWidth="1"/>
    <col min="1794" max="1808" width="5.09765625" style="698" customWidth="1"/>
    <col min="1809" max="1812" width="5" style="698" customWidth="1"/>
    <col min="1813" max="1814" width="5.09765625" style="698" customWidth="1"/>
    <col min="1815" max="1818" width="0" style="698" hidden="1" customWidth="1"/>
    <col min="1819" max="2048" width="8.09765625" style="698"/>
    <col min="2049" max="2049" width="3.5" style="698" customWidth="1"/>
    <col min="2050" max="2064" width="5.09765625" style="698" customWidth="1"/>
    <col min="2065" max="2068" width="5" style="698" customWidth="1"/>
    <col min="2069" max="2070" width="5.09765625" style="698" customWidth="1"/>
    <col min="2071" max="2074" width="0" style="698" hidden="1" customWidth="1"/>
    <col min="2075" max="2304" width="8.09765625" style="698"/>
    <col min="2305" max="2305" width="3.5" style="698" customWidth="1"/>
    <col min="2306" max="2320" width="5.09765625" style="698" customWidth="1"/>
    <col min="2321" max="2324" width="5" style="698" customWidth="1"/>
    <col min="2325" max="2326" width="5.09765625" style="698" customWidth="1"/>
    <col min="2327" max="2330" width="0" style="698" hidden="1" customWidth="1"/>
    <col min="2331" max="2560" width="8.09765625" style="698"/>
    <col min="2561" max="2561" width="3.5" style="698" customWidth="1"/>
    <col min="2562" max="2576" width="5.09765625" style="698" customWidth="1"/>
    <col min="2577" max="2580" width="5" style="698" customWidth="1"/>
    <col min="2581" max="2582" width="5.09765625" style="698" customWidth="1"/>
    <col min="2583" max="2586" width="0" style="698" hidden="1" customWidth="1"/>
    <col min="2587" max="2816" width="8.09765625" style="698"/>
    <col min="2817" max="2817" width="3.5" style="698" customWidth="1"/>
    <col min="2818" max="2832" width="5.09765625" style="698" customWidth="1"/>
    <col min="2833" max="2836" width="5" style="698" customWidth="1"/>
    <col min="2837" max="2838" width="5.09765625" style="698" customWidth="1"/>
    <col min="2839" max="2842" width="0" style="698" hidden="1" customWidth="1"/>
    <col min="2843" max="3072" width="8.09765625" style="698"/>
    <col min="3073" max="3073" width="3.5" style="698" customWidth="1"/>
    <col min="3074" max="3088" width="5.09765625" style="698" customWidth="1"/>
    <col min="3089" max="3092" width="5" style="698" customWidth="1"/>
    <col min="3093" max="3094" width="5.09765625" style="698" customWidth="1"/>
    <col min="3095" max="3098" width="0" style="698" hidden="1" customWidth="1"/>
    <col min="3099" max="3328" width="8.09765625" style="698"/>
    <col min="3329" max="3329" width="3.5" style="698" customWidth="1"/>
    <col min="3330" max="3344" width="5.09765625" style="698" customWidth="1"/>
    <col min="3345" max="3348" width="5" style="698" customWidth="1"/>
    <col min="3349" max="3350" width="5.09765625" style="698" customWidth="1"/>
    <col min="3351" max="3354" width="0" style="698" hidden="1" customWidth="1"/>
    <col min="3355" max="3584" width="8.09765625" style="698"/>
    <col min="3585" max="3585" width="3.5" style="698" customWidth="1"/>
    <col min="3586" max="3600" width="5.09765625" style="698" customWidth="1"/>
    <col min="3601" max="3604" width="5" style="698" customWidth="1"/>
    <col min="3605" max="3606" width="5.09765625" style="698" customWidth="1"/>
    <col min="3607" max="3610" width="0" style="698" hidden="1" customWidth="1"/>
    <col min="3611" max="3840" width="8.09765625" style="698"/>
    <col min="3841" max="3841" width="3.5" style="698" customWidth="1"/>
    <col min="3842" max="3856" width="5.09765625" style="698" customWidth="1"/>
    <col min="3857" max="3860" width="5" style="698" customWidth="1"/>
    <col min="3861" max="3862" width="5.09765625" style="698" customWidth="1"/>
    <col min="3863" max="3866" width="0" style="698" hidden="1" customWidth="1"/>
    <col min="3867" max="4096" width="8.09765625" style="698"/>
    <col min="4097" max="4097" width="3.5" style="698" customWidth="1"/>
    <col min="4098" max="4112" width="5.09765625" style="698" customWidth="1"/>
    <col min="4113" max="4116" width="5" style="698" customWidth="1"/>
    <col min="4117" max="4118" width="5.09765625" style="698" customWidth="1"/>
    <col min="4119" max="4122" width="0" style="698" hidden="1" customWidth="1"/>
    <col min="4123" max="4352" width="8.09765625" style="698"/>
    <col min="4353" max="4353" width="3.5" style="698" customWidth="1"/>
    <col min="4354" max="4368" width="5.09765625" style="698" customWidth="1"/>
    <col min="4369" max="4372" width="5" style="698" customWidth="1"/>
    <col min="4373" max="4374" width="5.09765625" style="698" customWidth="1"/>
    <col min="4375" max="4378" width="0" style="698" hidden="1" customWidth="1"/>
    <col min="4379" max="4608" width="8.09765625" style="698"/>
    <col min="4609" max="4609" width="3.5" style="698" customWidth="1"/>
    <col min="4610" max="4624" width="5.09765625" style="698" customWidth="1"/>
    <col min="4625" max="4628" width="5" style="698" customWidth="1"/>
    <col min="4629" max="4630" width="5.09765625" style="698" customWidth="1"/>
    <col min="4631" max="4634" width="0" style="698" hidden="1" customWidth="1"/>
    <col min="4635" max="4864" width="8.09765625" style="698"/>
    <col min="4865" max="4865" width="3.5" style="698" customWidth="1"/>
    <col min="4866" max="4880" width="5.09765625" style="698" customWidth="1"/>
    <col min="4881" max="4884" width="5" style="698" customWidth="1"/>
    <col min="4885" max="4886" width="5.09765625" style="698" customWidth="1"/>
    <col min="4887" max="4890" width="0" style="698" hidden="1" customWidth="1"/>
    <col min="4891" max="5120" width="8.09765625" style="698"/>
    <col min="5121" max="5121" width="3.5" style="698" customWidth="1"/>
    <col min="5122" max="5136" width="5.09765625" style="698" customWidth="1"/>
    <col min="5137" max="5140" width="5" style="698" customWidth="1"/>
    <col min="5141" max="5142" width="5.09765625" style="698" customWidth="1"/>
    <col min="5143" max="5146" width="0" style="698" hidden="1" customWidth="1"/>
    <col min="5147" max="5376" width="8.09765625" style="698"/>
    <col min="5377" max="5377" width="3.5" style="698" customWidth="1"/>
    <col min="5378" max="5392" width="5.09765625" style="698" customWidth="1"/>
    <col min="5393" max="5396" width="5" style="698" customWidth="1"/>
    <col min="5397" max="5398" width="5.09765625" style="698" customWidth="1"/>
    <col min="5399" max="5402" width="0" style="698" hidden="1" customWidth="1"/>
    <col min="5403" max="5632" width="8.09765625" style="698"/>
    <col min="5633" max="5633" width="3.5" style="698" customWidth="1"/>
    <col min="5634" max="5648" width="5.09765625" style="698" customWidth="1"/>
    <col min="5649" max="5652" width="5" style="698" customWidth="1"/>
    <col min="5653" max="5654" width="5.09765625" style="698" customWidth="1"/>
    <col min="5655" max="5658" width="0" style="698" hidden="1" customWidth="1"/>
    <col min="5659" max="5888" width="8.09765625" style="698"/>
    <col min="5889" max="5889" width="3.5" style="698" customWidth="1"/>
    <col min="5890" max="5904" width="5.09765625" style="698" customWidth="1"/>
    <col min="5905" max="5908" width="5" style="698" customWidth="1"/>
    <col min="5909" max="5910" width="5.09765625" style="698" customWidth="1"/>
    <col min="5911" max="5914" width="0" style="698" hidden="1" customWidth="1"/>
    <col min="5915" max="6144" width="8.09765625" style="698"/>
    <col min="6145" max="6145" width="3.5" style="698" customWidth="1"/>
    <col min="6146" max="6160" width="5.09765625" style="698" customWidth="1"/>
    <col min="6161" max="6164" width="5" style="698" customWidth="1"/>
    <col min="6165" max="6166" width="5.09765625" style="698" customWidth="1"/>
    <col min="6167" max="6170" width="0" style="698" hidden="1" customWidth="1"/>
    <col min="6171" max="6400" width="8.09765625" style="698"/>
    <col min="6401" max="6401" width="3.5" style="698" customWidth="1"/>
    <col min="6402" max="6416" width="5.09765625" style="698" customWidth="1"/>
    <col min="6417" max="6420" width="5" style="698" customWidth="1"/>
    <col min="6421" max="6422" width="5.09765625" style="698" customWidth="1"/>
    <col min="6423" max="6426" width="0" style="698" hidden="1" customWidth="1"/>
    <col min="6427" max="6656" width="8.09765625" style="698"/>
    <col min="6657" max="6657" width="3.5" style="698" customWidth="1"/>
    <col min="6658" max="6672" width="5.09765625" style="698" customWidth="1"/>
    <col min="6673" max="6676" width="5" style="698" customWidth="1"/>
    <col min="6677" max="6678" width="5.09765625" style="698" customWidth="1"/>
    <col min="6679" max="6682" width="0" style="698" hidden="1" customWidth="1"/>
    <col min="6683" max="6912" width="8.09765625" style="698"/>
    <col min="6913" max="6913" width="3.5" style="698" customWidth="1"/>
    <col min="6914" max="6928" width="5.09765625" style="698" customWidth="1"/>
    <col min="6929" max="6932" width="5" style="698" customWidth="1"/>
    <col min="6933" max="6934" width="5.09765625" style="698" customWidth="1"/>
    <col min="6935" max="6938" width="0" style="698" hidden="1" customWidth="1"/>
    <col min="6939" max="7168" width="8.09765625" style="698"/>
    <col min="7169" max="7169" width="3.5" style="698" customWidth="1"/>
    <col min="7170" max="7184" width="5.09765625" style="698" customWidth="1"/>
    <col min="7185" max="7188" width="5" style="698" customWidth="1"/>
    <col min="7189" max="7190" width="5.09765625" style="698" customWidth="1"/>
    <col min="7191" max="7194" width="0" style="698" hidden="1" customWidth="1"/>
    <col min="7195" max="7424" width="8.09765625" style="698"/>
    <col min="7425" max="7425" width="3.5" style="698" customWidth="1"/>
    <col min="7426" max="7440" width="5.09765625" style="698" customWidth="1"/>
    <col min="7441" max="7444" width="5" style="698" customWidth="1"/>
    <col min="7445" max="7446" width="5.09765625" style="698" customWidth="1"/>
    <col min="7447" max="7450" width="0" style="698" hidden="1" customWidth="1"/>
    <col min="7451" max="7680" width="8.09765625" style="698"/>
    <col min="7681" max="7681" width="3.5" style="698" customWidth="1"/>
    <col min="7682" max="7696" width="5.09765625" style="698" customWidth="1"/>
    <col min="7697" max="7700" width="5" style="698" customWidth="1"/>
    <col min="7701" max="7702" width="5.09765625" style="698" customWidth="1"/>
    <col min="7703" max="7706" width="0" style="698" hidden="1" customWidth="1"/>
    <col min="7707" max="7936" width="8.09765625" style="698"/>
    <col min="7937" max="7937" width="3.5" style="698" customWidth="1"/>
    <col min="7938" max="7952" width="5.09765625" style="698" customWidth="1"/>
    <col min="7953" max="7956" width="5" style="698" customWidth="1"/>
    <col min="7957" max="7958" width="5.09765625" style="698" customWidth="1"/>
    <col min="7959" max="7962" width="0" style="698" hidden="1" customWidth="1"/>
    <col min="7963" max="8192" width="8.09765625" style="698"/>
    <col min="8193" max="8193" width="3.5" style="698" customWidth="1"/>
    <col min="8194" max="8208" width="5.09765625" style="698" customWidth="1"/>
    <col min="8209" max="8212" width="5" style="698" customWidth="1"/>
    <col min="8213" max="8214" width="5.09765625" style="698" customWidth="1"/>
    <col min="8215" max="8218" width="0" style="698" hidden="1" customWidth="1"/>
    <col min="8219" max="8448" width="8.09765625" style="698"/>
    <col min="8449" max="8449" width="3.5" style="698" customWidth="1"/>
    <col min="8450" max="8464" width="5.09765625" style="698" customWidth="1"/>
    <col min="8465" max="8468" width="5" style="698" customWidth="1"/>
    <col min="8469" max="8470" width="5.09765625" style="698" customWidth="1"/>
    <col min="8471" max="8474" width="0" style="698" hidden="1" customWidth="1"/>
    <col min="8475" max="8704" width="8.09765625" style="698"/>
    <col min="8705" max="8705" width="3.5" style="698" customWidth="1"/>
    <col min="8706" max="8720" width="5.09765625" style="698" customWidth="1"/>
    <col min="8721" max="8724" width="5" style="698" customWidth="1"/>
    <col min="8725" max="8726" width="5.09765625" style="698" customWidth="1"/>
    <col min="8727" max="8730" width="0" style="698" hidden="1" customWidth="1"/>
    <col min="8731" max="8960" width="8.09765625" style="698"/>
    <col min="8961" max="8961" width="3.5" style="698" customWidth="1"/>
    <col min="8962" max="8976" width="5.09765625" style="698" customWidth="1"/>
    <col min="8977" max="8980" width="5" style="698" customWidth="1"/>
    <col min="8981" max="8982" width="5.09765625" style="698" customWidth="1"/>
    <col min="8983" max="8986" width="0" style="698" hidden="1" customWidth="1"/>
    <col min="8987" max="9216" width="8.09765625" style="698"/>
    <col min="9217" max="9217" width="3.5" style="698" customWidth="1"/>
    <col min="9218" max="9232" width="5.09765625" style="698" customWidth="1"/>
    <col min="9233" max="9236" width="5" style="698" customWidth="1"/>
    <col min="9237" max="9238" width="5.09765625" style="698" customWidth="1"/>
    <col min="9239" max="9242" width="0" style="698" hidden="1" customWidth="1"/>
    <col min="9243" max="9472" width="8.09765625" style="698"/>
    <col min="9473" max="9473" width="3.5" style="698" customWidth="1"/>
    <col min="9474" max="9488" width="5.09765625" style="698" customWidth="1"/>
    <col min="9489" max="9492" width="5" style="698" customWidth="1"/>
    <col min="9493" max="9494" width="5.09765625" style="698" customWidth="1"/>
    <col min="9495" max="9498" width="0" style="698" hidden="1" customWidth="1"/>
    <col min="9499" max="9728" width="8.09765625" style="698"/>
    <col min="9729" max="9729" width="3.5" style="698" customWidth="1"/>
    <col min="9730" max="9744" width="5.09765625" style="698" customWidth="1"/>
    <col min="9745" max="9748" width="5" style="698" customWidth="1"/>
    <col min="9749" max="9750" width="5.09765625" style="698" customWidth="1"/>
    <col min="9751" max="9754" width="0" style="698" hidden="1" customWidth="1"/>
    <col min="9755" max="9984" width="8.09765625" style="698"/>
    <col min="9985" max="9985" width="3.5" style="698" customWidth="1"/>
    <col min="9986" max="10000" width="5.09765625" style="698" customWidth="1"/>
    <col min="10001" max="10004" width="5" style="698" customWidth="1"/>
    <col min="10005" max="10006" width="5.09765625" style="698" customWidth="1"/>
    <col min="10007" max="10010" width="0" style="698" hidden="1" customWidth="1"/>
    <col min="10011" max="10240" width="8.09765625" style="698"/>
    <col min="10241" max="10241" width="3.5" style="698" customWidth="1"/>
    <col min="10242" max="10256" width="5.09765625" style="698" customWidth="1"/>
    <col min="10257" max="10260" width="5" style="698" customWidth="1"/>
    <col min="10261" max="10262" width="5.09765625" style="698" customWidth="1"/>
    <col min="10263" max="10266" width="0" style="698" hidden="1" customWidth="1"/>
    <col min="10267" max="10496" width="8.09765625" style="698"/>
    <col min="10497" max="10497" width="3.5" style="698" customWidth="1"/>
    <col min="10498" max="10512" width="5.09765625" style="698" customWidth="1"/>
    <col min="10513" max="10516" width="5" style="698" customWidth="1"/>
    <col min="10517" max="10518" width="5.09765625" style="698" customWidth="1"/>
    <col min="10519" max="10522" width="0" style="698" hidden="1" customWidth="1"/>
    <col min="10523" max="10752" width="8.09765625" style="698"/>
    <col min="10753" max="10753" width="3.5" style="698" customWidth="1"/>
    <col min="10754" max="10768" width="5.09765625" style="698" customWidth="1"/>
    <col min="10769" max="10772" width="5" style="698" customWidth="1"/>
    <col min="10773" max="10774" width="5.09765625" style="698" customWidth="1"/>
    <col min="10775" max="10778" width="0" style="698" hidden="1" customWidth="1"/>
    <col min="10779" max="11008" width="8.09765625" style="698"/>
    <col min="11009" max="11009" width="3.5" style="698" customWidth="1"/>
    <col min="11010" max="11024" width="5.09765625" style="698" customWidth="1"/>
    <col min="11025" max="11028" width="5" style="698" customWidth="1"/>
    <col min="11029" max="11030" width="5.09765625" style="698" customWidth="1"/>
    <col min="11031" max="11034" width="0" style="698" hidden="1" customWidth="1"/>
    <col min="11035" max="11264" width="8.09765625" style="698"/>
    <col min="11265" max="11265" width="3.5" style="698" customWidth="1"/>
    <col min="11266" max="11280" width="5.09765625" style="698" customWidth="1"/>
    <col min="11281" max="11284" width="5" style="698" customWidth="1"/>
    <col min="11285" max="11286" width="5.09765625" style="698" customWidth="1"/>
    <col min="11287" max="11290" width="0" style="698" hidden="1" customWidth="1"/>
    <col min="11291" max="11520" width="8.09765625" style="698"/>
    <col min="11521" max="11521" width="3.5" style="698" customWidth="1"/>
    <col min="11522" max="11536" width="5.09765625" style="698" customWidth="1"/>
    <col min="11537" max="11540" width="5" style="698" customWidth="1"/>
    <col min="11541" max="11542" width="5.09765625" style="698" customWidth="1"/>
    <col min="11543" max="11546" width="0" style="698" hidden="1" customWidth="1"/>
    <col min="11547" max="11776" width="8.09765625" style="698"/>
    <col min="11777" max="11777" width="3.5" style="698" customWidth="1"/>
    <col min="11778" max="11792" width="5.09765625" style="698" customWidth="1"/>
    <col min="11793" max="11796" width="5" style="698" customWidth="1"/>
    <col min="11797" max="11798" width="5.09765625" style="698" customWidth="1"/>
    <col min="11799" max="11802" width="0" style="698" hidden="1" customWidth="1"/>
    <col min="11803" max="12032" width="8.09765625" style="698"/>
    <col min="12033" max="12033" width="3.5" style="698" customWidth="1"/>
    <col min="12034" max="12048" width="5.09765625" style="698" customWidth="1"/>
    <col min="12049" max="12052" width="5" style="698" customWidth="1"/>
    <col min="12053" max="12054" width="5.09765625" style="698" customWidth="1"/>
    <col min="12055" max="12058" width="0" style="698" hidden="1" customWidth="1"/>
    <col min="12059" max="12288" width="8.09765625" style="698"/>
    <col min="12289" max="12289" width="3.5" style="698" customWidth="1"/>
    <col min="12290" max="12304" width="5.09765625" style="698" customWidth="1"/>
    <col min="12305" max="12308" width="5" style="698" customWidth="1"/>
    <col min="12309" max="12310" width="5.09765625" style="698" customWidth="1"/>
    <col min="12311" max="12314" width="0" style="698" hidden="1" customWidth="1"/>
    <col min="12315" max="12544" width="8.09765625" style="698"/>
    <col min="12545" max="12545" width="3.5" style="698" customWidth="1"/>
    <col min="12546" max="12560" width="5.09765625" style="698" customWidth="1"/>
    <col min="12561" max="12564" width="5" style="698" customWidth="1"/>
    <col min="12565" max="12566" width="5.09765625" style="698" customWidth="1"/>
    <col min="12567" max="12570" width="0" style="698" hidden="1" customWidth="1"/>
    <col min="12571" max="12800" width="8.09765625" style="698"/>
    <col min="12801" max="12801" width="3.5" style="698" customWidth="1"/>
    <col min="12802" max="12816" width="5.09765625" style="698" customWidth="1"/>
    <col min="12817" max="12820" width="5" style="698" customWidth="1"/>
    <col min="12821" max="12822" width="5.09765625" style="698" customWidth="1"/>
    <col min="12823" max="12826" width="0" style="698" hidden="1" customWidth="1"/>
    <col min="12827" max="13056" width="8.09765625" style="698"/>
    <col min="13057" max="13057" width="3.5" style="698" customWidth="1"/>
    <col min="13058" max="13072" width="5.09765625" style="698" customWidth="1"/>
    <col min="13073" max="13076" width="5" style="698" customWidth="1"/>
    <col min="13077" max="13078" width="5.09765625" style="698" customWidth="1"/>
    <col min="13079" max="13082" width="0" style="698" hidden="1" customWidth="1"/>
    <col min="13083" max="13312" width="8.09765625" style="698"/>
    <col min="13313" max="13313" width="3.5" style="698" customWidth="1"/>
    <col min="13314" max="13328" width="5.09765625" style="698" customWidth="1"/>
    <col min="13329" max="13332" width="5" style="698" customWidth="1"/>
    <col min="13333" max="13334" width="5.09765625" style="698" customWidth="1"/>
    <col min="13335" max="13338" width="0" style="698" hidden="1" customWidth="1"/>
    <col min="13339" max="13568" width="8.09765625" style="698"/>
    <col min="13569" max="13569" width="3.5" style="698" customWidth="1"/>
    <col min="13570" max="13584" width="5.09765625" style="698" customWidth="1"/>
    <col min="13585" max="13588" width="5" style="698" customWidth="1"/>
    <col min="13589" max="13590" width="5.09765625" style="698" customWidth="1"/>
    <col min="13591" max="13594" width="0" style="698" hidden="1" customWidth="1"/>
    <col min="13595" max="13824" width="8.09765625" style="698"/>
    <col min="13825" max="13825" width="3.5" style="698" customWidth="1"/>
    <col min="13826" max="13840" width="5.09765625" style="698" customWidth="1"/>
    <col min="13841" max="13844" width="5" style="698" customWidth="1"/>
    <col min="13845" max="13846" width="5.09765625" style="698" customWidth="1"/>
    <col min="13847" max="13850" width="0" style="698" hidden="1" customWidth="1"/>
    <col min="13851" max="14080" width="8.09765625" style="698"/>
    <col min="14081" max="14081" width="3.5" style="698" customWidth="1"/>
    <col min="14082" max="14096" width="5.09765625" style="698" customWidth="1"/>
    <col min="14097" max="14100" width="5" style="698" customWidth="1"/>
    <col min="14101" max="14102" width="5.09765625" style="698" customWidth="1"/>
    <col min="14103" max="14106" width="0" style="698" hidden="1" customWidth="1"/>
    <col min="14107" max="14336" width="8.09765625" style="698"/>
    <col min="14337" max="14337" width="3.5" style="698" customWidth="1"/>
    <col min="14338" max="14352" width="5.09765625" style="698" customWidth="1"/>
    <col min="14353" max="14356" width="5" style="698" customWidth="1"/>
    <col min="14357" max="14358" width="5.09765625" style="698" customWidth="1"/>
    <col min="14359" max="14362" width="0" style="698" hidden="1" customWidth="1"/>
    <col min="14363" max="14592" width="8.09765625" style="698"/>
    <col min="14593" max="14593" width="3.5" style="698" customWidth="1"/>
    <col min="14594" max="14608" width="5.09765625" style="698" customWidth="1"/>
    <col min="14609" max="14612" width="5" style="698" customWidth="1"/>
    <col min="14613" max="14614" width="5.09765625" style="698" customWidth="1"/>
    <col min="14615" max="14618" width="0" style="698" hidden="1" customWidth="1"/>
    <col min="14619" max="14848" width="8.09765625" style="698"/>
    <col min="14849" max="14849" width="3.5" style="698" customWidth="1"/>
    <col min="14850" max="14864" width="5.09765625" style="698" customWidth="1"/>
    <col min="14865" max="14868" width="5" style="698" customWidth="1"/>
    <col min="14869" max="14870" width="5.09765625" style="698" customWidth="1"/>
    <col min="14871" max="14874" width="0" style="698" hidden="1" customWidth="1"/>
    <col min="14875" max="15104" width="8.09765625" style="698"/>
    <col min="15105" max="15105" width="3.5" style="698" customWidth="1"/>
    <col min="15106" max="15120" width="5.09765625" style="698" customWidth="1"/>
    <col min="15121" max="15124" width="5" style="698" customWidth="1"/>
    <col min="15125" max="15126" width="5.09765625" style="698" customWidth="1"/>
    <col min="15127" max="15130" width="0" style="698" hidden="1" customWidth="1"/>
    <col min="15131" max="15360" width="8.09765625" style="698"/>
    <col min="15361" max="15361" width="3.5" style="698" customWidth="1"/>
    <col min="15362" max="15376" width="5.09765625" style="698" customWidth="1"/>
    <col min="15377" max="15380" width="5" style="698" customWidth="1"/>
    <col min="15381" max="15382" width="5.09765625" style="698" customWidth="1"/>
    <col min="15383" max="15386" width="0" style="698" hidden="1" customWidth="1"/>
    <col min="15387" max="15616" width="8.09765625" style="698"/>
    <col min="15617" max="15617" width="3.5" style="698" customWidth="1"/>
    <col min="15618" max="15632" width="5.09765625" style="698" customWidth="1"/>
    <col min="15633" max="15636" width="5" style="698" customWidth="1"/>
    <col min="15637" max="15638" width="5.09765625" style="698" customWidth="1"/>
    <col min="15639" max="15642" width="0" style="698" hidden="1" customWidth="1"/>
    <col min="15643" max="15872" width="8.09765625" style="698"/>
    <col min="15873" max="15873" width="3.5" style="698" customWidth="1"/>
    <col min="15874" max="15888" width="5.09765625" style="698" customWidth="1"/>
    <col min="15889" max="15892" width="5" style="698" customWidth="1"/>
    <col min="15893" max="15894" width="5.09765625" style="698" customWidth="1"/>
    <col min="15895" max="15898" width="0" style="698" hidden="1" customWidth="1"/>
    <col min="15899" max="16128" width="8.09765625" style="698"/>
    <col min="16129" max="16129" width="3.5" style="698" customWidth="1"/>
    <col min="16130" max="16144" width="5.09765625" style="698" customWidth="1"/>
    <col min="16145" max="16148" width="5" style="698" customWidth="1"/>
    <col min="16149" max="16150" width="5.09765625" style="698" customWidth="1"/>
    <col min="16151" max="16154" width="0" style="698" hidden="1" customWidth="1"/>
    <col min="16155" max="16384" width="8.09765625" style="698"/>
  </cols>
  <sheetData>
    <row r="1" spans="1:26" ht="18.75" customHeight="1">
      <c r="A1" s="697" t="s">
        <v>788</v>
      </c>
      <c r="C1" s="699"/>
      <c r="D1" s="699"/>
      <c r="E1" s="699"/>
      <c r="F1" s="699"/>
      <c r="G1" s="699"/>
      <c r="H1" s="699"/>
      <c r="I1" s="699"/>
      <c r="J1" s="699"/>
      <c r="K1" s="699"/>
      <c r="L1" s="699"/>
      <c r="M1" s="699"/>
      <c r="N1" s="699"/>
      <c r="O1" s="699"/>
      <c r="P1" s="2351" t="s">
        <v>789</v>
      </c>
      <c r="Q1" s="2351"/>
      <c r="R1" s="2351"/>
      <c r="S1" s="2351"/>
      <c r="T1" s="2351"/>
      <c r="U1" s="2351"/>
      <c r="V1" s="2351"/>
    </row>
    <row r="2" spans="1:26" ht="27.75" customHeight="1">
      <c r="A2" s="2352" t="s">
        <v>752</v>
      </c>
      <c r="B2" s="2352"/>
      <c r="C2" s="2352"/>
      <c r="D2" s="2352"/>
      <c r="E2" s="2352"/>
      <c r="F2" s="2352"/>
      <c r="G2" s="2352"/>
      <c r="H2" s="2352"/>
      <c r="I2" s="2352"/>
      <c r="J2" s="2352"/>
      <c r="K2" s="2352"/>
      <c r="L2" s="2352"/>
      <c r="M2" s="2352"/>
      <c r="N2" s="2352"/>
      <c r="O2" s="2352"/>
      <c r="P2" s="2352"/>
      <c r="Q2" s="2352"/>
      <c r="R2" s="2352"/>
      <c r="S2" s="2352"/>
      <c r="T2" s="2352"/>
      <c r="U2" s="2352"/>
      <c r="V2" s="2352"/>
    </row>
    <row r="3" spans="1:26" s="700" customFormat="1" ht="15.75" customHeight="1">
      <c r="A3" s="700" t="s">
        <v>790</v>
      </c>
      <c r="L3" s="701"/>
      <c r="M3" s="701"/>
      <c r="N3" s="701"/>
      <c r="O3" s="701"/>
    </row>
    <row r="4" spans="1:26" s="700" customFormat="1" ht="14.25" customHeight="1">
      <c r="A4" s="2354" t="s">
        <v>791</v>
      </c>
      <c r="B4" s="2354"/>
      <c r="C4" s="2354"/>
      <c r="D4" s="2354"/>
      <c r="E4" s="2354"/>
      <c r="F4" s="2354"/>
      <c r="G4" s="2354"/>
      <c r="H4" s="2354"/>
      <c r="I4" s="2354"/>
      <c r="J4" s="2354"/>
      <c r="K4" s="2354"/>
      <c r="L4" s="2354"/>
      <c r="M4" s="2354"/>
      <c r="N4" s="2354"/>
      <c r="O4" s="2354"/>
      <c r="P4" s="2354"/>
      <c r="Q4" s="2354"/>
      <c r="R4" s="2354"/>
      <c r="S4" s="2354"/>
      <c r="T4" s="2354"/>
      <c r="U4" s="2354"/>
      <c r="V4" s="2354"/>
    </row>
    <row r="5" spans="1:26" s="700" customFormat="1" ht="14.4">
      <c r="A5" s="2354"/>
      <c r="B5" s="2354"/>
      <c r="C5" s="2354"/>
      <c r="D5" s="2354"/>
      <c r="E5" s="2354"/>
      <c r="F5" s="2354"/>
      <c r="G5" s="2354"/>
      <c r="H5" s="2354"/>
      <c r="I5" s="2354"/>
      <c r="J5" s="2354"/>
      <c r="K5" s="2354"/>
      <c r="L5" s="2354"/>
      <c r="M5" s="2354"/>
      <c r="N5" s="2354"/>
      <c r="O5" s="2354"/>
      <c r="P5" s="2354"/>
      <c r="Q5" s="2354"/>
      <c r="R5" s="2354"/>
      <c r="S5" s="2354"/>
      <c r="T5" s="2354"/>
      <c r="U5" s="2354"/>
      <c r="V5" s="2354"/>
    </row>
    <row r="6" spans="1:26" s="700" customFormat="1" ht="13.5" customHeight="1">
      <c r="A6" s="2354"/>
      <c r="B6" s="2354"/>
      <c r="C6" s="2354"/>
      <c r="D6" s="2354"/>
      <c r="E6" s="2354"/>
      <c r="F6" s="2354"/>
      <c r="G6" s="2354"/>
      <c r="H6" s="2354"/>
      <c r="I6" s="2354"/>
      <c r="J6" s="2354"/>
      <c r="K6" s="2354"/>
      <c r="L6" s="2354"/>
      <c r="M6" s="2354"/>
      <c r="N6" s="2354"/>
      <c r="O6" s="2354"/>
      <c r="P6" s="2354"/>
      <c r="Q6" s="2354"/>
      <c r="R6" s="2354"/>
      <c r="S6" s="2354"/>
      <c r="T6" s="2354"/>
      <c r="U6" s="2354"/>
      <c r="V6" s="2354"/>
    </row>
    <row r="7" spans="1:26" s="700" customFormat="1" ht="17.25" customHeight="1" thickBot="1">
      <c r="A7" s="2355"/>
      <c r="B7" s="2355"/>
      <c r="C7" s="2355"/>
      <c r="D7" s="2355"/>
      <c r="E7" s="2355"/>
      <c r="F7" s="2355"/>
      <c r="G7" s="2355"/>
      <c r="H7" s="2355"/>
      <c r="I7" s="2355"/>
      <c r="J7" s="2355"/>
      <c r="K7" s="2355"/>
      <c r="L7" s="2355"/>
      <c r="M7" s="2355"/>
      <c r="N7" s="2355"/>
      <c r="O7" s="2355"/>
      <c r="P7" s="2355"/>
      <c r="Q7" s="2355"/>
      <c r="R7" s="701" t="s">
        <v>755</v>
      </c>
    </row>
    <row r="8" spans="1:26" s="700" customFormat="1" ht="24" customHeight="1" thickBot="1">
      <c r="A8" s="2356" t="s">
        <v>122</v>
      </c>
      <c r="B8" s="2440"/>
      <c r="C8" s="2440"/>
      <c r="D8" s="2441"/>
      <c r="E8" s="2358"/>
      <c r="F8" s="2442"/>
      <c r="G8" s="2442"/>
      <c r="H8" s="2442"/>
      <c r="I8" s="2442"/>
      <c r="J8" s="2442"/>
      <c r="K8" s="2442"/>
      <c r="L8" s="2442"/>
      <c r="M8" s="2442"/>
      <c r="N8" s="2442"/>
      <c r="O8" s="2443"/>
      <c r="Q8" s="701"/>
      <c r="R8" s="736"/>
      <c r="S8" s="290"/>
      <c r="T8" s="290"/>
      <c r="U8" s="290"/>
      <c r="V8" s="701"/>
    </row>
    <row r="9" spans="1:26" s="700" customFormat="1" ht="7.5" customHeight="1" thickBot="1">
      <c r="A9" s="2372"/>
      <c r="B9" s="2372"/>
      <c r="C9" s="2372"/>
      <c r="D9" s="2372"/>
      <c r="E9" s="2372"/>
      <c r="F9" s="2372"/>
      <c r="G9" s="2372"/>
      <c r="H9" s="2372"/>
      <c r="I9" s="2372"/>
      <c r="J9" s="2372"/>
      <c r="K9" s="2372"/>
      <c r="L9" s="2372"/>
      <c r="M9" s="2372"/>
      <c r="N9" s="2372"/>
      <c r="O9" s="2372"/>
      <c r="P9" s="2372"/>
      <c r="Q9" s="2372"/>
      <c r="R9" s="2372"/>
      <c r="S9" s="2372"/>
      <c r="T9" s="2372"/>
      <c r="U9" s="2372"/>
      <c r="V9" s="2372"/>
    </row>
    <row r="10" spans="1:26" s="700" customFormat="1" ht="62.25" customHeight="1" thickBot="1">
      <c r="A10" s="2374" t="s">
        <v>792</v>
      </c>
      <c r="B10" s="2444"/>
      <c r="C10" s="2444"/>
      <c r="D10" s="2445"/>
      <c r="E10" s="707"/>
      <c r="F10" s="2377" t="s">
        <v>793</v>
      </c>
      <c r="G10" s="2377"/>
      <c r="H10" s="2377"/>
      <c r="I10" s="2377"/>
      <c r="J10" s="2446"/>
      <c r="K10" s="2447"/>
      <c r="L10" s="2448"/>
      <c r="M10" s="2448"/>
      <c r="N10" s="2448"/>
      <c r="O10" s="2448"/>
      <c r="P10" s="2448"/>
      <c r="Q10" s="2448"/>
      <c r="R10" s="2448"/>
      <c r="S10" s="2448"/>
      <c r="T10" s="2448"/>
      <c r="U10" s="2448"/>
      <c r="V10" s="2449"/>
    </row>
    <row r="11" spans="1:26" s="700" customFormat="1" ht="22.5" customHeight="1" thickBot="1">
      <c r="A11" s="2450"/>
      <c r="B11" s="2450"/>
      <c r="C11" s="2450"/>
      <c r="D11" s="2450"/>
      <c r="E11" s="2450"/>
      <c r="F11" s="2450"/>
      <c r="G11" s="2450"/>
      <c r="H11" s="2450"/>
      <c r="I11" s="2450"/>
      <c r="J11" s="2450"/>
      <c r="K11" s="2450"/>
      <c r="L11" s="2450"/>
      <c r="M11" s="2450"/>
      <c r="N11" s="2450"/>
      <c r="O11" s="2450"/>
      <c r="P11" s="2450"/>
      <c r="Q11" s="2450"/>
      <c r="R11" s="2450"/>
      <c r="S11" s="2450"/>
      <c r="T11" s="2450"/>
      <c r="U11" s="2450"/>
      <c r="V11" s="2450"/>
      <c r="Z11" s="700" t="s">
        <v>614</v>
      </c>
    </row>
    <row r="12" spans="1:26" s="700" customFormat="1" ht="15.9" customHeight="1">
      <c r="A12" s="2461" t="s">
        <v>794</v>
      </c>
      <c r="B12" s="2462"/>
      <c r="C12" s="2462"/>
      <c r="D12" s="2462"/>
      <c r="E12" s="2462"/>
      <c r="F12" s="2462"/>
      <c r="G12" s="2463"/>
      <c r="H12" s="2365" t="s">
        <v>762</v>
      </c>
      <c r="I12" s="2467"/>
      <c r="J12" s="2467"/>
      <c r="K12" s="2467"/>
      <c r="L12" s="2468"/>
      <c r="M12" s="2472"/>
      <c r="N12" s="2474" t="s">
        <v>763</v>
      </c>
      <c r="O12" s="2467"/>
      <c r="P12" s="2467"/>
      <c r="Q12" s="2467"/>
      <c r="R12" s="2468"/>
      <c r="S12" s="2476"/>
      <c r="Y12" s="706" t="s">
        <v>616</v>
      </c>
    </row>
    <row r="13" spans="1:26" s="700" customFormat="1" ht="15.9" customHeight="1" thickBot="1">
      <c r="A13" s="2464"/>
      <c r="B13" s="2465"/>
      <c r="C13" s="2465"/>
      <c r="D13" s="2465"/>
      <c r="E13" s="2465"/>
      <c r="F13" s="2465"/>
      <c r="G13" s="2466"/>
      <c r="H13" s="2469"/>
      <c r="I13" s="2470"/>
      <c r="J13" s="2470"/>
      <c r="K13" s="2470"/>
      <c r="L13" s="2471"/>
      <c r="M13" s="2473"/>
      <c r="N13" s="2475"/>
      <c r="O13" s="2470"/>
      <c r="P13" s="2470"/>
      <c r="Q13" s="2470"/>
      <c r="R13" s="2471"/>
      <c r="S13" s="2477"/>
      <c r="Y13" s="706" t="s">
        <v>614</v>
      </c>
      <c r="Z13" s="700" t="s">
        <v>614</v>
      </c>
    </row>
    <row r="14" spans="1:26" s="700" customFormat="1" ht="22.5" customHeight="1" thickBot="1">
      <c r="A14" s="2451" t="s">
        <v>795</v>
      </c>
      <c r="B14" s="2391"/>
      <c r="C14" s="2391"/>
      <c r="D14" s="2391"/>
      <c r="E14" s="2391"/>
      <c r="F14" s="2391"/>
      <c r="G14" s="2391"/>
      <c r="H14" s="2391"/>
      <c r="I14" s="2391"/>
      <c r="J14" s="2391"/>
      <c r="K14" s="2391"/>
      <c r="L14" s="2391"/>
      <c r="M14" s="2391"/>
      <c r="N14" s="2391"/>
      <c r="O14" s="2391"/>
      <c r="P14" s="2391"/>
      <c r="Q14" s="2391"/>
      <c r="R14" s="2391"/>
      <c r="S14" s="2391"/>
      <c r="T14" s="2391"/>
      <c r="U14" s="2391"/>
      <c r="V14" s="2391"/>
      <c r="Y14" s="706"/>
    </row>
    <row r="15" spans="1:26" s="700" customFormat="1" ht="15.9" customHeight="1">
      <c r="A15" s="2452" t="s">
        <v>765</v>
      </c>
      <c r="B15" s="2453"/>
      <c r="C15" s="2453"/>
      <c r="D15" s="2453"/>
      <c r="E15" s="2453"/>
      <c r="F15" s="2453"/>
      <c r="G15" s="2454"/>
      <c r="H15" s="2396"/>
      <c r="I15" s="2397"/>
      <c r="J15" s="2397"/>
      <c r="K15" s="2397"/>
      <c r="L15" s="2397"/>
      <c r="M15" s="2397"/>
      <c r="N15" s="2397"/>
      <c r="O15" s="2397"/>
      <c r="P15" s="2397"/>
      <c r="Q15" s="2397"/>
      <c r="R15" s="2397"/>
      <c r="S15" s="2397"/>
      <c r="T15" s="2397"/>
      <c r="U15" s="2397"/>
      <c r="V15" s="2398"/>
      <c r="Z15" s="700" t="s">
        <v>616</v>
      </c>
    </row>
    <row r="16" spans="1:26" s="700" customFormat="1" ht="15.9" customHeight="1">
      <c r="A16" s="2455"/>
      <c r="B16" s="2456"/>
      <c r="C16" s="2456"/>
      <c r="D16" s="2456"/>
      <c r="E16" s="2456"/>
      <c r="F16" s="2456"/>
      <c r="G16" s="2457"/>
      <c r="H16" s="2399"/>
      <c r="I16" s="2400"/>
      <c r="J16" s="2400"/>
      <c r="K16" s="2400"/>
      <c r="L16" s="2400"/>
      <c r="M16" s="2400"/>
      <c r="N16" s="2400"/>
      <c r="O16" s="2400"/>
      <c r="P16" s="2400"/>
      <c r="Q16" s="2400"/>
      <c r="R16" s="2400"/>
      <c r="S16" s="2400"/>
      <c r="T16" s="2400"/>
      <c r="U16" s="2400"/>
      <c r="V16" s="2401"/>
    </row>
    <row r="17" spans="1:29" s="700" customFormat="1" ht="15.9" customHeight="1">
      <c r="A17" s="2458" t="s">
        <v>766</v>
      </c>
      <c r="B17" s="2459"/>
      <c r="C17" s="2459"/>
      <c r="D17" s="2459"/>
      <c r="E17" s="2459"/>
      <c r="F17" s="2459"/>
      <c r="G17" s="2460"/>
      <c r="H17" s="2426"/>
      <c r="I17" s="2427"/>
      <c r="J17" s="2427"/>
      <c r="K17" s="2427"/>
      <c r="L17" s="2427"/>
      <c r="M17" s="2427"/>
      <c r="N17" s="2427"/>
      <c r="O17" s="2427"/>
      <c r="P17" s="2427"/>
      <c r="Q17" s="2427"/>
      <c r="R17" s="2427"/>
      <c r="S17" s="2427"/>
      <c r="T17" s="2427"/>
      <c r="U17" s="2427"/>
      <c r="V17" s="2428"/>
    </row>
    <row r="18" spans="1:29" s="700" customFormat="1" ht="15.9" customHeight="1">
      <c r="A18" s="2455"/>
      <c r="B18" s="2456"/>
      <c r="C18" s="2456"/>
      <c r="D18" s="2456"/>
      <c r="E18" s="2456"/>
      <c r="F18" s="2456"/>
      <c r="G18" s="2457"/>
      <c r="H18" s="2399"/>
      <c r="I18" s="2400"/>
      <c r="J18" s="2400"/>
      <c r="K18" s="2400"/>
      <c r="L18" s="2400"/>
      <c r="M18" s="2400"/>
      <c r="N18" s="2400"/>
      <c r="O18" s="2400"/>
      <c r="P18" s="2400"/>
      <c r="Q18" s="2400"/>
      <c r="R18" s="2400"/>
      <c r="S18" s="2400"/>
      <c r="T18" s="2400"/>
      <c r="U18" s="2400"/>
      <c r="V18" s="2401"/>
    </row>
    <row r="19" spans="1:29" s="700" customFormat="1" ht="15.75" customHeight="1">
      <c r="A19" s="2488" t="s">
        <v>767</v>
      </c>
      <c r="B19" s="2489"/>
      <c r="C19" s="2489"/>
      <c r="D19" s="2489"/>
      <c r="E19" s="2489"/>
      <c r="F19" s="2489"/>
      <c r="G19" s="2490"/>
      <c r="H19" s="2426"/>
      <c r="I19" s="2427"/>
      <c r="J19" s="2427"/>
      <c r="K19" s="2427"/>
      <c r="L19" s="2427"/>
      <c r="M19" s="2427"/>
      <c r="N19" s="2427"/>
      <c r="O19" s="2427"/>
      <c r="P19" s="2427"/>
      <c r="Q19" s="2427"/>
      <c r="R19" s="2427"/>
      <c r="S19" s="2427"/>
      <c r="T19" s="2427"/>
      <c r="U19" s="2427"/>
      <c r="V19" s="2428"/>
    </row>
    <row r="20" spans="1:29" s="700" customFormat="1" ht="15.75" customHeight="1" thickBot="1">
      <c r="A20" s="2491"/>
      <c r="B20" s="2492"/>
      <c r="C20" s="2492"/>
      <c r="D20" s="2492"/>
      <c r="E20" s="2492"/>
      <c r="F20" s="2492"/>
      <c r="G20" s="2493"/>
      <c r="H20" s="2429"/>
      <c r="I20" s="2430"/>
      <c r="J20" s="2430"/>
      <c r="K20" s="2430"/>
      <c r="L20" s="2430"/>
      <c r="M20" s="2430"/>
      <c r="N20" s="2430"/>
      <c r="O20" s="2430"/>
      <c r="P20" s="2430"/>
      <c r="Q20" s="2430"/>
      <c r="R20" s="2430"/>
      <c r="S20" s="2430"/>
      <c r="T20" s="2430"/>
      <c r="U20" s="2430"/>
      <c r="V20" s="2431"/>
    </row>
    <row r="21" spans="1:29" s="697" customFormat="1" ht="63.75" customHeight="1" thickBot="1">
      <c r="A21" s="2349"/>
      <c r="B21" s="2349"/>
      <c r="C21" s="2349"/>
      <c r="D21" s="2349"/>
      <c r="E21" s="2349"/>
      <c r="F21" s="2349"/>
      <c r="G21" s="2349"/>
      <c r="H21" s="2349"/>
      <c r="I21" s="2349"/>
      <c r="J21" s="2349"/>
      <c r="K21" s="2349"/>
      <c r="L21" s="2349"/>
      <c r="M21" s="2349"/>
      <c r="N21" s="2349"/>
      <c r="O21" s="2349"/>
      <c r="P21" s="2349"/>
      <c r="Q21" s="2349"/>
      <c r="R21" s="2349"/>
      <c r="S21" s="2349"/>
      <c r="T21" s="2349"/>
      <c r="U21" s="2349"/>
      <c r="V21" s="2349"/>
      <c r="W21" s="700"/>
      <c r="X21" s="700"/>
      <c r="Y21" s="700"/>
      <c r="Z21" s="700"/>
      <c r="AA21" s="700"/>
      <c r="AB21" s="700"/>
      <c r="AC21" s="700"/>
    </row>
    <row r="22" spans="1:29" s="697" customFormat="1" ht="128.25" customHeight="1">
      <c r="A22" s="2347" t="s">
        <v>796</v>
      </c>
      <c r="B22" s="2348"/>
      <c r="C22" s="2348"/>
      <c r="D22" s="2348"/>
      <c r="E22" s="2348"/>
      <c r="F22" s="2348"/>
      <c r="G22" s="2348"/>
      <c r="H22" s="2348"/>
      <c r="I22" s="2348"/>
      <c r="J22" s="2348"/>
      <c r="K22" s="2348"/>
      <c r="L22" s="2348"/>
      <c r="M22" s="2348"/>
      <c r="N22" s="2348"/>
      <c r="O22" s="2348"/>
      <c r="P22" s="2348"/>
      <c r="Q22" s="2348"/>
      <c r="R22" s="2348"/>
      <c r="S22" s="2348"/>
      <c r="T22" s="2348"/>
      <c r="U22" s="2348"/>
      <c r="V22" s="2410"/>
      <c r="W22" s="700"/>
      <c r="X22" s="700"/>
      <c r="Y22" s="700"/>
      <c r="Z22" s="700"/>
      <c r="AA22" s="700"/>
      <c r="AB22" s="700"/>
      <c r="AC22" s="700"/>
    </row>
    <row r="23" spans="1:29" s="697" customFormat="1" ht="25.5" customHeight="1">
      <c r="A23" s="737"/>
      <c r="B23" s="738"/>
      <c r="C23" s="739"/>
      <c r="D23" s="739"/>
      <c r="E23" s="739"/>
      <c r="F23" s="739"/>
      <c r="G23" s="739"/>
      <c r="H23" s="739"/>
      <c r="I23" s="2332" t="s">
        <v>797</v>
      </c>
      <c r="J23" s="2478"/>
      <c r="K23" s="2478"/>
      <c r="L23" s="2478"/>
      <c r="M23" s="2479"/>
      <c r="N23" s="2480" t="s">
        <v>798</v>
      </c>
      <c r="O23" s="2481"/>
      <c r="P23" s="2481"/>
      <c r="Q23" s="2481"/>
      <c r="R23" s="2481"/>
      <c r="S23" s="2481"/>
      <c r="T23" s="2482"/>
      <c r="U23" s="740"/>
      <c r="V23" s="741"/>
      <c r="W23" s="711"/>
      <c r="X23" s="711"/>
      <c r="Y23" s="714"/>
      <c r="AA23" s="709" t="s">
        <v>158</v>
      </c>
    </row>
    <row r="24" spans="1:29" s="697" customFormat="1" ht="25.5" customHeight="1">
      <c r="A24" s="737"/>
      <c r="B24" s="739"/>
      <c r="C24" s="739"/>
      <c r="D24" s="739"/>
      <c r="E24" s="739"/>
      <c r="F24" s="739"/>
      <c r="G24" s="739"/>
      <c r="H24" s="739"/>
      <c r="I24" s="2483"/>
      <c r="J24" s="2484"/>
      <c r="K24" s="2484"/>
      <c r="L24" s="2484"/>
      <c r="M24" s="712" t="s">
        <v>130</v>
      </c>
      <c r="N24" s="2485"/>
      <c r="O24" s="2486"/>
      <c r="P24" s="2486"/>
      <c r="Q24" s="2486"/>
      <c r="R24" s="2486"/>
      <c r="S24" s="2486"/>
      <c r="T24" s="2487"/>
      <c r="U24" s="742"/>
      <c r="V24" s="743"/>
      <c r="W24" s="713"/>
      <c r="X24" s="713"/>
      <c r="Y24" s="714"/>
      <c r="AA24" s="709" t="s">
        <v>160</v>
      </c>
    </row>
    <row r="25" spans="1:29" s="697" customFormat="1" ht="43.5" customHeight="1" thickBot="1">
      <c r="A25" s="744"/>
      <c r="B25" s="745"/>
      <c r="C25" s="745"/>
      <c r="D25" s="745"/>
      <c r="E25" s="745"/>
      <c r="F25" s="745"/>
      <c r="G25" s="745"/>
      <c r="H25" s="745"/>
      <c r="I25" s="745"/>
      <c r="J25" s="745"/>
      <c r="K25" s="745"/>
      <c r="L25" s="623"/>
      <c r="M25" s="745"/>
      <c r="N25" s="2494" t="s">
        <v>799</v>
      </c>
      <c r="O25" s="2494"/>
      <c r="P25" s="2494"/>
      <c r="Q25" s="2494"/>
      <c r="R25" s="2494"/>
      <c r="S25" s="2494"/>
      <c r="T25" s="2494"/>
      <c r="U25" s="745"/>
      <c r="V25" s="746"/>
      <c r="W25" s="714"/>
      <c r="X25" s="714"/>
      <c r="Y25" s="714"/>
    </row>
    <row r="26" spans="1:29" s="697" customFormat="1" ht="25.5" customHeight="1" thickBot="1">
      <c r="A26" s="2349"/>
      <c r="B26" s="2349"/>
      <c r="C26" s="2349"/>
      <c r="D26" s="2349"/>
      <c r="E26" s="2349"/>
      <c r="F26" s="2349"/>
      <c r="G26" s="2349"/>
      <c r="H26" s="2349"/>
      <c r="I26" s="2349"/>
      <c r="J26" s="2349"/>
      <c r="K26" s="2349"/>
      <c r="L26" s="2349"/>
      <c r="M26" s="2349"/>
      <c r="N26" s="2349"/>
      <c r="O26" s="2349"/>
      <c r="P26" s="2349"/>
      <c r="Q26" s="2349"/>
      <c r="R26" s="2349"/>
      <c r="S26" s="2349"/>
      <c r="T26" s="2349"/>
      <c r="U26" s="2349"/>
      <c r="V26" s="2349"/>
      <c r="W26" s="700"/>
      <c r="X26" s="700"/>
      <c r="Y26" s="700"/>
      <c r="Z26" s="700"/>
      <c r="AA26" s="700"/>
      <c r="AB26" s="700"/>
      <c r="AC26" s="700"/>
    </row>
    <row r="27" spans="1:29" s="697" customFormat="1" ht="25.5" customHeight="1">
      <c r="A27" s="2495" t="s">
        <v>893</v>
      </c>
      <c r="B27" s="2496"/>
      <c r="C27" s="2496"/>
      <c r="D27" s="2496"/>
      <c r="E27" s="2496"/>
      <c r="F27" s="2496"/>
      <c r="G27" s="2496"/>
      <c r="H27" s="2496"/>
      <c r="I27" s="2496"/>
      <c r="J27" s="2496"/>
      <c r="K27" s="2496"/>
      <c r="L27" s="2496"/>
      <c r="M27" s="2496"/>
      <c r="N27" s="2496"/>
      <c r="O27" s="2496"/>
      <c r="P27" s="2496"/>
      <c r="Q27" s="2496"/>
      <c r="R27" s="2496"/>
      <c r="S27" s="2496"/>
      <c r="T27" s="2496"/>
      <c r="U27" s="2496"/>
      <c r="V27" s="2497"/>
      <c r="W27" s="700"/>
      <c r="X27" s="700"/>
      <c r="Y27" s="700"/>
      <c r="Z27" s="700"/>
      <c r="AA27" s="700"/>
      <c r="AB27" s="700"/>
      <c r="AC27" s="700"/>
    </row>
    <row r="28" spans="1:29" s="700" customFormat="1" ht="44.25" customHeight="1">
      <c r="A28" s="2341"/>
      <c r="B28" s="2342"/>
      <c r="C28" s="2342"/>
      <c r="D28" s="2342"/>
      <c r="E28" s="2342"/>
      <c r="F28" s="2342"/>
      <c r="G28" s="2342"/>
      <c r="H28" s="2342"/>
      <c r="I28" s="2342"/>
      <c r="J28" s="2342"/>
      <c r="K28" s="2342"/>
      <c r="L28" s="2342"/>
      <c r="M28" s="2342"/>
      <c r="N28" s="2342"/>
      <c r="O28" s="2342"/>
      <c r="P28" s="2342"/>
      <c r="Q28" s="2342"/>
      <c r="R28" s="2342"/>
      <c r="S28" s="2342"/>
      <c r="T28" s="2342"/>
      <c r="U28" s="2342"/>
      <c r="V28" s="2343"/>
      <c r="W28" s="735"/>
    </row>
    <row r="29" spans="1:29" s="700" customFormat="1" ht="5.25" customHeight="1">
      <c r="A29" s="2341"/>
      <c r="B29" s="2342"/>
      <c r="C29" s="2342"/>
      <c r="D29" s="2342"/>
      <c r="E29" s="2342"/>
      <c r="F29" s="2342"/>
      <c r="G29" s="2342"/>
      <c r="H29" s="2342"/>
      <c r="I29" s="2342"/>
      <c r="J29" s="2342"/>
      <c r="K29" s="2342"/>
      <c r="L29" s="2342"/>
      <c r="M29" s="2342"/>
      <c r="N29" s="2342"/>
      <c r="O29" s="2342"/>
      <c r="P29" s="2342"/>
      <c r="Q29" s="2342"/>
      <c r="R29" s="2342"/>
      <c r="S29" s="2342"/>
      <c r="T29" s="2342"/>
      <c r="U29" s="2342"/>
      <c r="V29" s="2343"/>
      <c r="W29" s="735"/>
    </row>
    <row r="30" spans="1:29" s="700" customFormat="1" ht="26.25" customHeight="1">
      <c r="A30" s="2341"/>
      <c r="B30" s="2342"/>
      <c r="C30" s="2342"/>
      <c r="D30" s="2342"/>
      <c r="E30" s="2342"/>
      <c r="F30" s="2342"/>
      <c r="G30" s="2342"/>
      <c r="H30" s="2342"/>
      <c r="I30" s="2342"/>
      <c r="J30" s="2342"/>
      <c r="K30" s="2342"/>
      <c r="L30" s="2342"/>
      <c r="M30" s="2342"/>
      <c r="N30" s="2342"/>
      <c r="O30" s="2342"/>
      <c r="P30" s="2342"/>
      <c r="Q30" s="2342"/>
      <c r="R30" s="2342"/>
      <c r="S30" s="2342"/>
      <c r="T30" s="2342"/>
      <c r="U30" s="2342"/>
      <c r="V30" s="2343"/>
      <c r="W30" s="735"/>
    </row>
    <row r="31" spans="1:29" s="700" customFormat="1" ht="26.25" customHeight="1">
      <c r="A31" s="2341"/>
      <c r="B31" s="2342"/>
      <c r="C31" s="2342"/>
      <c r="D31" s="2342"/>
      <c r="E31" s="2342"/>
      <c r="F31" s="2342"/>
      <c r="G31" s="2342"/>
      <c r="H31" s="2342"/>
      <c r="I31" s="2342"/>
      <c r="J31" s="2342"/>
      <c r="K31" s="2342"/>
      <c r="L31" s="2342"/>
      <c r="M31" s="2342"/>
      <c r="N31" s="2342"/>
      <c r="O31" s="2342"/>
      <c r="P31" s="2342"/>
      <c r="Q31" s="2342"/>
      <c r="R31" s="2342"/>
      <c r="S31" s="2342"/>
      <c r="T31" s="2342"/>
      <c r="U31" s="2342"/>
      <c r="V31" s="2343"/>
      <c r="W31" s="735"/>
    </row>
    <row r="32" spans="1:29" s="700" customFormat="1" ht="22.5" customHeight="1">
      <c r="A32" s="2341"/>
      <c r="B32" s="2342"/>
      <c r="C32" s="2342"/>
      <c r="D32" s="2342"/>
      <c r="E32" s="2342"/>
      <c r="F32" s="2342"/>
      <c r="G32" s="2342"/>
      <c r="H32" s="2342"/>
      <c r="I32" s="2342"/>
      <c r="J32" s="2342"/>
      <c r="K32" s="2342"/>
      <c r="L32" s="2342"/>
      <c r="M32" s="2342"/>
      <c r="N32" s="2342"/>
      <c r="O32" s="2342"/>
      <c r="P32" s="2342"/>
      <c r="Q32" s="2342"/>
      <c r="R32" s="2342"/>
      <c r="S32" s="2342"/>
      <c r="T32" s="2342"/>
      <c r="U32" s="2342"/>
      <c r="V32" s="2343"/>
      <c r="W32" s="735"/>
    </row>
    <row r="33" spans="1:23" s="700" customFormat="1" ht="22.5" customHeight="1">
      <c r="A33" s="2341"/>
      <c r="B33" s="2342"/>
      <c r="C33" s="2342"/>
      <c r="D33" s="2342"/>
      <c r="E33" s="2342"/>
      <c r="F33" s="2342"/>
      <c r="G33" s="2342"/>
      <c r="H33" s="2342"/>
      <c r="I33" s="2342"/>
      <c r="J33" s="2342"/>
      <c r="K33" s="2342"/>
      <c r="L33" s="2342"/>
      <c r="M33" s="2342"/>
      <c r="N33" s="2342"/>
      <c r="O33" s="2342"/>
      <c r="P33" s="2342"/>
      <c r="Q33" s="2342"/>
      <c r="R33" s="2342"/>
      <c r="S33" s="2342"/>
      <c r="T33" s="2342"/>
      <c r="U33" s="2342"/>
      <c r="V33" s="2343"/>
      <c r="W33" s="735"/>
    </row>
    <row r="34" spans="1:23" s="700" customFormat="1" ht="7.5" customHeight="1">
      <c r="A34" s="2341"/>
      <c r="B34" s="2342"/>
      <c r="C34" s="2342"/>
      <c r="D34" s="2342"/>
      <c r="E34" s="2342"/>
      <c r="F34" s="2342"/>
      <c r="G34" s="2342"/>
      <c r="H34" s="2342"/>
      <c r="I34" s="2342"/>
      <c r="J34" s="2342"/>
      <c r="K34" s="2342"/>
      <c r="L34" s="2342"/>
      <c r="M34" s="2342"/>
      <c r="N34" s="2342"/>
      <c r="O34" s="2342"/>
      <c r="P34" s="2342"/>
      <c r="Q34" s="2342"/>
      <c r="R34" s="2342"/>
      <c r="S34" s="2342"/>
      <c r="T34" s="2342"/>
      <c r="U34" s="2342"/>
      <c r="V34" s="2343"/>
      <c r="W34" s="735"/>
    </row>
    <row r="35" spans="1:23" s="700" customFormat="1" ht="84.75" customHeight="1" thickBot="1">
      <c r="A35" s="2344"/>
      <c r="B35" s="2345"/>
      <c r="C35" s="2345"/>
      <c r="D35" s="2345"/>
      <c r="E35" s="2345"/>
      <c r="F35" s="2345"/>
      <c r="G35" s="2345"/>
      <c r="H35" s="2345"/>
      <c r="I35" s="2345"/>
      <c r="J35" s="2345"/>
      <c r="K35" s="2345"/>
      <c r="L35" s="2345"/>
      <c r="M35" s="2345"/>
      <c r="N35" s="2345"/>
      <c r="O35" s="2345"/>
      <c r="P35" s="2345"/>
      <c r="Q35" s="2345"/>
      <c r="R35" s="2345"/>
      <c r="S35" s="2345"/>
      <c r="T35" s="2345"/>
      <c r="U35" s="2345"/>
      <c r="V35" s="2346"/>
      <c r="W35" s="735"/>
    </row>
    <row r="36" spans="1:23" s="700" customFormat="1" ht="3.75" customHeight="1">
      <c r="A36" s="2432"/>
      <c r="B36" s="2433"/>
      <c r="C36" s="2433"/>
      <c r="D36" s="2433"/>
      <c r="E36" s="2433"/>
      <c r="F36" s="2433"/>
      <c r="G36" s="2433"/>
      <c r="H36" s="2433"/>
      <c r="I36" s="2433"/>
      <c r="J36" s="2433"/>
      <c r="K36" s="2433"/>
      <c r="L36" s="2433"/>
      <c r="M36" s="2433"/>
      <c r="N36" s="2433"/>
      <c r="O36" s="2433"/>
      <c r="P36" s="2433"/>
      <c r="Q36" s="2433"/>
      <c r="R36" s="2433"/>
      <c r="S36" s="2433"/>
      <c r="T36" s="2433"/>
      <c r="U36" s="2433"/>
      <c r="V36" s="2433"/>
    </row>
    <row r="37" spans="1:23" s="700" customFormat="1" ht="1.5" customHeight="1">
      <c r="A37" s="747"/>
      <c r="B37" s="747"/>
      <c r="C37" s="747"/>
      <c r="D37" s="747"/>
      <c r="E37" s="747"/>
      <c r="F37" s="747"/>
      <c r="G37" s="747"/>
      <c r="H37" s="747"/>
      <c r="I37" s="747"/>
      <c r="J37" s="747"/>
      <c r="K37" s="747"/>
      <c r="L37" s="747"/>
      <c r="M37" s="747"/>
      <c r="N37" s="747"/>
      <c r="O37" s="747"/>
      <c r="P37" s="747"/>
      <c r="Q37" s="747"/>
      <c r="R37" s="747"/>
      <c r="S37" s="747"/>
      <c r="T37" s="747"/>
      <c r="U37" s="747"/>
      <c r="V37" s="747"/>
    </row>
    <row r="38" spans="1:23" s="700" customFormat="1" ht="13.5" customHeight="1">
      <c r="A38" s="747"/>
      <c r="B38" s="747"/>
      <c r="C38" s="747"/>
      <c r="D38" s="747"/>
      <c r="E38" s="747"/>
      <c r="F38" s="747"/>
      <c r="G38" s="747"/>
      <c r="H38" s="747"/>
      <c r="I38" s="747"/>
      <c r="J38" s="747"/>
      <c r="K38" s="747"/>
      <c r="L38" s="747"/>
      <c r="M38" s="747"/>
      <c r="N38" s="747"/>
      <c r="O38" s="747"/>
      <c r="P38" s="747"/>
      <c r="Q38" s="747"/>
      <c r="R38" s="747"/>
      <c r="S38" s="747"/>
      <c r="T38" s="747"/>
      <c r="U38" s="747"/>
      <c r="V38" s="747"/>
      <c r="W38" s="701"/>
    </row>
    <row r="39" spans="1:23" s="700" customFormat="1" ht="36.75" customHeight="1">
      <c r="A39" s="747"/>
      <c r="B39" s="747"/>
      <c r="C39" s="747"/>
      <c r="D39" s="747"/>
      <c r="E39" s="747"/>
      <c r="F39" s="747"/>
      <c r="G39" s="747"/>
      <c r="H39" s="747"/>
      <c r="I39" s="747"/>
      <c r="J39" s="747"/>
      <c r="K39" s="747"/>
      <c r="L39" s="747"/>
      <c r="M39" s="747"/>
      <c r="N39" s="747"/>
      <c r="O39" s="747"/>
      <c r="P39" s="747"/>
      <c r="Q39" s="747"/>
      <c r="R39" s="747"/>
      <c r="S39" s="747"/>
      <c r="T39" s="747"/>
      <c r="U39" s="747"/>
      <c r="V39" s="747"/>
      <c r="W39" s="701"/>
    </row>
    <row r="40" spans="1:23" s="700" customFormat="1" ht="30" customHeight="1">
      <c r="A40" s="747"/>
      <c r="B40" s="747"/>
      <c r="C40" s="747"/>
      <c r="D40" s="747"/>
      <c r="E40" s="747"/>
      <c r="F40" s="747"/>
      <c r="G40" s="747"/>
      <c r="H40" s="747"/>
      <c r="I40" s="747"/>
      <c r="J40" s="747"/>
      <c r="K40" s="747"/>
      <c r="L40" s="747"/>
      <c r="M40" s="747"/>
      <c r="N40" s="747"/>
      <c r="O40" s="747"/>
      <c r="P40" s="747"/>
      <c r="Q40" s="747"/>
      <c r="R40" s="747"/>
      <c r="S40" s="747"/>
      <c r="T40" s="747"/>
      <c r="U40" s="747"/>
      <c r="V40" s="747"/>
      <c r="W40" s="701"/>
    </row>
    <row r="41" spans="1:23" s="700" customFormat="1" ht="27.75" customHeight="1">
      <c r="A41" s="747"/>
      <c r="B41" s="747"/>
      <c r="C41" s="747"/>
      <c r="D41" s="747"/>
      <c r="E41" s="747"/>
      <c r="F41" s="747"/>
      <c r="G41" s="747"/>
      <c r="H41" s="747"/>
      <c r="I41" s="747"/>
      <c r="J41" s="747"/>
      <c r="K41" s="747"/>
      <c r="L41" s="747"/>
      <c r="M41" s="747"/>
      <c r="N41" s="747"/>
      <c r="O41" s="747"/>
      <c r="P41" s="747"/>
      <c r="Q41" s="747"/>
      <c r="R41" s="747"/>
      <c r="S41" s="747"/>
      <c r="T41" s="747"/>
      <c r="U41" s="747"/>
      <c r="V41" s="747"/>
      <c r="W41" s="701"/>
    </row>
    <row r="42" spans="1:23" s="700" customFormat="1" ht="14.4">
      <c r="A42" s="747"/>
      <c r="B42" s="747"/>
      <c r="C42" s="747"/>
      <c r="D42" s="747"/>
      <c r="E42" s="747"/>
      <c r="F42" s="747"/>
      <c r="G42" s="747"/>
      <c r="H42" s="747"/>
      <c r="I42" s="747"/>
      <c r="J42" s="747"/>
      <c r="K42" s="747"/>
      <c r="L42" s="747"/>
      <c r="M42" s="747"/>
      <c r="N42" s="747"/>
      <c r="O42" s="747"/>
      <c r="P42" s="747"/>
      <c r="Q42" s="747"/>
      <c r="R42" s="747"/>
      <c r="S42" s="747"/>
      <c r="T42" s="747"/>
      <c r="U42" s="747"/>
      <c r="V42" s="747"/>
      <c r="W42" s="701"/>
    </row>
    <row r="43" spans="1:23" s="700" customFormat="1" ht="14.4">
      <c r="A43" s="747"/>
      <c r="B43" s="747"/>
      <c r="C43" s="747"/>
      <c r="D43" s="747"/>
      <c r="E43" s="747"/>
      <c r="F43" s="747"/>
      <c r="G43" s="747"/>
      <c r="H43" s="747"/>
      <c r="I43" s="747"/>
      <c r="J43" s="747"/>
      <c r="K43" s="747"/>
      <c r="L43" s="747"/>
      <c r="M43" s="747"/>
      <c r="N43" s="747"/>
      <c r="O43" s="747"/>
      <c r="P43" s="747"/>
      <c r="Q43" s="747"/>
      <c r="R43" s="747"/>
      <c r="S43" s="747"/>
      <c r="T43" s="747"/>
      <c r="U43" s="747"/>
      <c r="V43" s="747"/>
      <c r="W43" s="701"/>
    </row>
    <row r="44" spans="1:23" s="700" customFormat="1" ht="47.25" customHeight="1">
      <c r="A44" s="747"/>
      <c r="B44" s="747"/>
      <c r="C44" s="747"/>
      <c r="D44" s="747"/>
      <c r="E44" s="747"/>
      <c r="F44" s="747"/>
      <c r="G44" s="747"/>
      <c r="H44" s="747"/>
      <c r="I44" s="747"/>
      <c r="J44" s="747"/>
      <c r="K44" s="747"/>
      <c r="L44" s="747"/>
      <c r="M44" s="747"/>
      <c r="N44" s="747"/>
      <c r="O44" s="747"/>
      <c r="P44" s="747"/>
      <c r="Q44" s="747"/>
      <c r="R44" s="747"/>
      <c r="S44" s="747"/>
      <c r="T44" s="747"/>
      <c r="U44" s="747"/>
      <c r="V44" s="747"/>
      <c r="W44" s="701"/>
    </row>
    <row r="45" spans="1:23" s="700" customFormat="1" ht="74.25" customHeight="1">
      <c r="A45" s="747"/>
      <c r="B45" s="747"/>
      <c r="C45" s="747"/>
      <c r="D45" s="747"/>
      <c r="E45" s="747"/>
      <c r="F45" s="747"/>
      <c r="G45" s="747"/>
      <c r="H45" s="747"/>
      <c r="I45" s="747"/>
      <c r="J45" s="747"/>
      <c r="K45" s="747"/>
      <c r="L45" s="747"/>
      <c r="M45" s="747"/>
      <c r="N45" s="747"/>
      <c r="O45" s="747"/>
      <c r="P45" s="747"/>
      <c r="Q45" s="747"/>
      <c r="R45" s="747"/>
      <c r="S45" s="747"/>
      <c r="T45" s="747"/>
      <c r="U45" s="747"/>
      <c r="V45" s="747"/>
      <c r="W45" s="701"/>
    </row>
    <row r="46" spans="1:23" ht="6.75" customHeight="1"/>
  </sheetData>
  <sheetProtection algorithmName="SHA-512" hashValue="SVYDdhVpVyIsblwO4Vpjc2tFg6k/z1NzFv7rCn0+OqutQbcfjjC0bDXZQFqREVJq46g4bkE1pqFVCMcseETjJw==" saltValue="FIsgwMF1lsaWM9NOqzVJgg==" spinCount="100000" sheet="1" objects="1" scenarios="1"/>
  <mergeCells count="33">
    <mergeCell ref="A19:G20"/>
    <mergeCell ref="H19:V20"/>
    <mergeCell ref="N25:T25"/>
    <mergeCell ref="A26:V26"/>
    <mergeCell ref="A27:V35"/>
    <mergeCell ref="A36:V36"/>
    <mergeCell ref="A21:V21"/>
    <mergeCell ref="A22:V22"/>
    <mergeCell ref="I23:M23"/>
    <mergeCell ref="N23:T23"/>
    <mergeCell ref="I24:L24"/>
    <mergeCell ref="N24:T24"/>
    <mergeCell ref="A10:D10"/>
    <mergeCell ref="F10:J10"/>
    <mergeCell ref="K10:V10"/>
    <mergeCell ref="A11:V11"/>
    <mergeCell ref="H17:V18"/>
    <mergeCell ref="A14:V14"/>
    <mergeCell ref="A15:G16"/>
    <mergeCell ref="H15:V16"/>
    <mergeCell ref="A17:G18"/>
    <mergeCell ref="A12:G13"/>
    <mergeCell ref="H12:L13"/>
    <mergeCell ref="M12:M13"/>
    <mergeCell ref="N12:R13"/>
    <mergeCell ref="S12:S13"/>
    <mergeCell ref="A9:V9"/>
    <mergeCell ref="P1:V1"/>
    <mergeCell ref="A2:V2"/>
    <mergeCell ref="A4:V6"/>
    <mergeCell ref="A7:Q7"/>
    <mergeCell ref="A8:D8"/>
    <mergeCell ref="E8:O8"/>
  </mergeCells>
  <phoneticPr fontId="3"/>
  <dataValidations count="1">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48:S65549 JO65548:JO65549 TK65548:TK65549 ADG65548:ADG65549 ANC65548:ANC65549 AWY65548:AWY65549 BGU65548:BGU65549 BQQ65548:BQQ65549 CAM65548:CAM65549 CKI65548:CKI65549 CUE65548:CUE65549 DEA65548:DEA65549 DNW65548:DNW65549 DXS65548:DXS65549 EHO65548:EHO65549 ERK65548:ERK65549 FBG65548:FBG65549 FLC65548:FLC65549 FUY65548:FUY65549 GEU65548:GEU65549 GOQ65548:GOQ65549 GYM65548:GYM65549 HII65548:HII65549 HSE65548:HSE65549 ICA65548:ICA65549 ILW65548:ILW65549 IVS65548:IVS65549 JFO65548:JFO65549 JPK65548:JPK65549 JZG65548:JZG65549 KJC65548:KJC65549 KSY65548:KSY65549 LCU65548:LCU65549 LMQ65548:LMQ65549 LWM65548:LWM65549 MGI65548:MGI65549 MQE65548:MQE65549 NAA65548:NAA65549 NJW65548:NJW65549 NTS65548:NTS65549 ODO65548:ODO65549 ONK65548:ONK65549 OXG65548:OXG65549 PHC65548:PHC65549 PQY65548:PQY65549 QAU65548:QAU65549 QKQ65548:QKQ65549 QUM65548:QUM65549 REI65548:REI65549 ROE65548:ROE65549 RYA65548:RYA65549 SHW65548:SHW65549 SRS65548:SRS65549 TBO65548:TBO65549 TLK65548:TLK65549 TVG65548:TVG65549 UFC65548:UFC65549 UOY65548:UOY65549 UYU65548:UYU65549 VIQ65548:VIQ65549 VSM65548:VSM65549 WCI65548:WCI65549 WME65548:WME65549 WWA65548:WWA65549 S131084:S131085 JO131084:JO131085 TK131084:TK131085 ADG131084:ADG131085 ANC131084:ANC131085 AWY131084:AWY131085 BGU131084:BGU131085 BQQ131084:BQQ131085 CAM131084:CAM131085 CKI131084:CKI131085 CUE131084:CUE131085 DEA131084:DEA131085 DNW131084:DNW131085 DXS131084:DXS131085 EHO131084:EHO131085 ERK131084:ERK131085 FBG131084:FBG131085 FLC131084:FLC131085 FUY131084:FUY131085 GEU131084:GEU131085 GOQ131084:GOQ131085 GYM131084:GYM131085 HII131084:HII131085 HSE131084:HSE131085 ICA131084:ICA131085 ILW131084:ILW131085 IVS131084:IVS131085 JFO131084:JFO131085 JPK131084:JPK131085 JZG131084:JZG131085 KJC131084:KJC131085 KSY131084:KSY131085 LCU131084:LCU131085 LMQ131084:LMQ131085 LWM131084:LWM131085 MGI131084:MGI131085 MQE131084:MQE131085 NAA131084:NAA131085 NJW131084:NJW131085 NTS131084:NTS131085 ODO131084:ODO131085 ONK131084:ONK131085 OXG131084:OXG131085 PHC131084:PHC131085 PQY131084:PQY131085 QAU131084:QAU131085 QKQ131084:QKQ131085 QUM131084:QUM131085 REI131084:REI131085 ROE131084:ROE131085 RYA131084:RYA131085 SHW131084:SHW131085 SRS131084:SRS131085 TBO131084:TBO131085 TLK131084:TLK131085 TVG131084:TVG131085 UFC131084:UFC131085 UOY131084:UOY131085 UYU131084:UYU131085 VIQ131084:VIQ131085 VSM131084:VSM131085 WCI131084:WCI131085 WME131084:WME131085 WWA131084:WWA131085 S196620:S196621 JO196620:JO196621 TK196620:TK196621 ADG196620:ADG196621 ANC196620:ANC196621 AWY196620:AWY196621 BGU196620:BGU196621 BQQ196620:BQQ196621 CAM196620:CAM196621 CKI196620:CKI196621 CUE196620:CUE196621 DEA196620:DEA196621 DNW196620:DNW196621 DXS196620:DXS196621 EHO196620:EHO196621 ERK196620:ERK196621 FBG196620:FBG196621 FLC196620:FLC196621 FUY196620:FUY196621 GEU196620:GEU196621 GOQ196620:GOQ196621 GYM196620:GYM196621 HII196620:HII196621 HSE196620:HSE196621 ICA196620:ICA196621 ILW196620:ILW196621 IVS196620:IVS196621 JFO196620:JFO196621 JPK196620:JPK196621 JZG196620:JZG196621 KJC196620:KJC196621 KSY196620:KSY196621 LCU196620:LCU196621 LMQ196620:LMQ196621 LWM196620:LWM196621 MGI196620:MGI196621 MQE196620:MQE196621 NAA196620:NAA196621 NJW196620:NJW196621 NTS196620:NTS196621 ODO196620:ODO196621 ONK196620:ONK196621 OXG196620:OXG196621 PHC196620:PHC196621 PQY196620:PQY196621 QAU196620:QAU196621 QKQ196620:QKQ196621 QUM196620:QUM196621 REI196620:REI196621 ROE196620:ROE196621 RYA196620:RYA196621 SHW196620:SHW196621 SRS196620:SRS196621 TBO196620:TBO196621 TLK196620:TLK196621 TVG196620:TVG196621 UFC196620:UFC196621 UOY196620:UOY196621 UYU196620:UYU196621 VIQ196620:VIQ196621 VSM196620:VSM196621 WCI196620:WCI196621 WME196620:WME196621 WWA196620:WWA196621 S262156:S262157 JO262156:JO262157 TK262156:TK262157 ADG262156:ADG262157 ANC262156:ANC262157 AWY262156:AWY262157 BGU262156:BGU262157 BQQ262156:BQQ262157 CAM262156:CAM262157 CKI262156:CKI262157 CUE262156:CUE262157 DEA262156:DEA262157 DNW262156:DNW262157 DXS262156:DXS262157 EHO262156:EHO262157 ERK262156:ERK262157 FBG262156:FBG262157 FLC262156:FLC262157 FUY262156:FUY262157 GEU262156:GEU262157 GOQ262156:GOQ262157 GYM262156:GYM262157 HII262156:HII262157 HSE262156:HSE262157 ICA262156:ICA262157 ILW262156:ILW262157 IVS262156:IVS262157 JFO262156:JFO262157 JPK262156:JPK262157 JZG262156:JZG262157 KJC262156:KJC262157 KSY262156:KSY262157 LCU262156:LCU262157 LMQ262156:LMQ262157 LWM262156:LWM262157 MGI262156:MGI262157 MQE262156:MQE262157 NAA262156:NAA262157 NJW262156:NJW262157 NTS262156:NTS262157 ODO262156:ODO262157 ONK262156:ONK262157 OXG262156:OXG262157 PHC262156:PHC262157 PQY262156:PQY262157 QAU262156:QAU262157 QKQ262156:QKQ262157 QUM262156:QUM262157 REI262156:REI262157 ROE262156:ROE262157 RYA262156:RYA262157 SHW262156:SHW262157 SRS262156:SRS262157 TBO262156:TBO262157 TLK262156:TLK262157 TVG262156:TVG262157 UFC262156:UFC262157 UOY262156:UOY262157 UYU262156:UYU262157 VIQ262156:VIQ262157 VSM262156:VSM262157 WCI262156:WCI262157 WME262156:WME262157 WWA262156:WWA262157 S327692:S327693 JO327692:JO327693 TK327692:TK327693 ADG327692:ADG327693 ANC327692:ANC327693 AWY327692:AWY327693 BGU327692:BGU327693 BQQ327692:BQQ327693 CAM327692:CAM327693 CKI327692:CKI327693 CUE327692:CUE327693 DEA327692:DEA327693 DNW327692:DNW327693 DXS327692:DXS327693 EHO327692:EHO327693 ERK327692:ERK327693 FBG327692:FBG327693 FLC327692:FLC327693 FUY327692:FUY327693 GEU327692:GEU327693 GOQ327692:GOQ327693 GYM327692:GYM327693 HII327692:HII327693 HSE327692:HSE327693 ICA327692:ICA327693 ILW327692:ILW327693 IVS327692:IVS327693 JFO327692:JFO327693 JPK327692:JPK327693 JZG327692:JZG327693 KJC327692:KJC327693 KSY327692:KSY327693 LCU327692:LCU327693 LMQ327692:LMQ327693 LWM327692:LWM327693 MGI327692:MGI327693 MQE327692:MQE327693 NAA327692:NAA327693 NJW327692:NJW327693 NTS327692:NTS327693 ODO327692:ODO327693 ONK327692:ONK327693 OXG327692:OXG327693 PHC327692:PHC327693 PQY327692:PQY327693 QAU327692:QAU327693 QKQ327692:QKQ327693 QUM327692:QUM327693 REI327692:REI327693 ROE327692:ROE327693 RYA327692:RYA327693 SHW327692:SHW327693 SRS327692:SRS327693 TBO327692:TBO327693 TLK327692:TLK327693 TVG327692:TVG327693 UFC327692:UFC327693 UOY327692:UOY327693 UYU327692:UYU327693 VIQ327692:VIQ327693 VSM327692:VSM327693 WCI327692:WCI327693 WME327692:WME327693 WWA327692:WWA327693 S393228:S393229 JO393228:JO393229 TK393228:TK393229 ADG393228:ADG393229 ANC393228:ANC393229 AWY393228:AWY393229 BGU393228:BGU393229 BQQ393228:BQQ393229 CAM393228:CAM393229 CKI393228:CKI393229 CUE393228:CUE393229 DEA393228:DEA393229 DNW393228:DNW393229 DXS393228:DXS393229 EHO393228:EHO393229 ERK393228:ERK393229 FBG393228:FBG393229 FLC393228:FLC393229 FUY393228:FUY393229 GEU393228:GEU393229 GOQ393228:GOQ393229 GYM393228:GYM393229 HII393228:HII393229 HSE393228:HSE393229 ICA393228:ICA393229 ILW393228:ILW393229 IVS393228:IVS393229 JFO393228:JFO393229 JPK393228:JPK393229 JZG393228:JZG393229 KJC393228:KJC393229 KSY393228:KSY393229 LCU393228:LCU393229 LMQ393228:LMQ393229 LWM393228:LWM393229 MGI393228:MGI393229 MQE393228:MQE393229 NAA393228:NAA393229 NJW393228:NJW393229 NTS393228:NTS393229 ODO393228:ODO393229 ONK393228:ONK393229 OXG393228:OXG393229 PHC393228:PHC393229 PQY393228:PQY393229 QAU393228:QAU393229 QKQ393228:QKQ393229 QUM393228:QUM393229 REI393228:REI393229 ROE393228:ROE393229 RYA393228:RYA393229 SHW393228:SHW393229 SRS393228:SRS393229 TBO393228:TBO393229 TLK393228:TLK393229 TVG393228:TVG393229 UFC393228:UFC393229 UOY393228:UOY393229 UYU393228:UYU393229 VIQ393228:VIQ393229 VSM393228:VSM393229 WCI393228:WCI393229 WME393228:WME393229 WWA393228:WWA393229 S458764:S458765 JO458764:JO458765 TK458764:TK458765 ADG458764:ADG458765 ANC458764:ANC458765 AWY458764:AWY458765 BGU458764:BGU458765 BQQ458764:BQQ458765 CAM458764:CAM458765 CKI458764:CKI458765 CUE458764:CUE458765 DEA458764:DEA458765 DNW458764:DNW458765 DXS458764:DXS458765 EHO458764:EHO458765 ERK458764:ERK458765 FBG458764:FBG458765 FLC458764:FLC458765 FUY458764:FUY458765 GEU458764:GEU458765 GOQ458764:GOQ458765 GYM458764:GYM458765 HII458764:HII458765 HSE458764:HSE458765 ICA458764:ICA458765 ILW458764:ILW458765 IVS458764:IVS458765 JFO458764:JFO458765 JPK458764:JPK458765 JZG458764:JZG458765 KJC458764:KJC458765 KSY458764:KSY458765 LCU458764:LCU458765 LMQ458764:LMQ458765 LWM458764:LWM458765 MGI458764:MGI458765 MQE458764:MQE458765 NAA458764:NAA458765 NJW458764:NJW458765 NTS458764:NTS458765 ODO458764:ODO458765 ONK458764:ONK458765 OXG458764:OXG458765 PHC458764:PHC458765 PQY458764:PQY458765 QAU458764:QAU458765 QKQ458764:QKQ458765 QUM458764:QUM458765 REI458764:REI458765 ROE458764:ROE458765 RYA458764:RYA458765 SHW458764:SHW458765 SRS458764:SRS458765 TBO458764:TBO458765 TLK458764:TLK458765 TVG458764:TVG458765 UFC458764:UFC458765 UOY458764:UOY458765 UYU458764:UYU458765 VIQ458764:VIQ458765 VSM458764:VSM458765 WCI458764:WCI458765 WME458764:WME458765 WWA458764:WWA458765 S524300:S524301 JO524300:JO524301 TK524300:TK524301 ADG524300:ADG524301 ANC524300:ANC524301 AWY524300:AWY524301 BGU524300:BGU524301 BQQ524300:BQQ524301 CAM524300:CAM524301 CKI524300:CKI524301 CUE524300:CUE524301 DEA524300:DEA524301 DNW524300:DNW524301 DXS524300:DXS524301 EHO524300:EHO524301 ERK524300:ERK524301 FBG524300:FBG524301 FLC524300:FLC524301 FUY524300:FUY524301 GEU524300:GEU524301 GOQ524300:GOQ524301 GYM524300:GYM524301 HII524300:HII524301 HSE524300:HSE524301 ICA524300:ICA524301 ILW524300:ILW524301 IVS524300:IVS524301 JFO524300:JFO524301 JPK524300:JPK524301 JZG524300:JZG524301 KJC524300:KJC524301 KSY524300:KSY524301 LCU524300:LCU524301 LMQ524300:LMQ524301 LWM524300:LWM524301 MGI524300:MGI524301 MQE524300:MQE524301 NAA524300:NAA524301 NJW524300:NJW524301 NTS524300:NTS524301 ODO524300:ODO524301 ONK524300:ONK524301 OXG524300:OXG524301 PHC524300:PHC524301 PQY524300:PQY524301 QAU524300:QAU524301 QKQ524300:QKQ524301 QUM524300:QUM524301 REI524300:REI524301 ROE524300:ROE524301 RYA524300:RYA524301 SHW524300:SHW524301 SRS524300:SRS524301 TBO524300:TBO524301 TLK524300:TLK524301 TVG524300:TVG524301 UFC524300:UFC524301 UOY524300:UOY524301 UYU524300:UYU524301 VIQ524300:VIQ524301 VSM524300:VSM524301 WCI524300:WCI524301 WME524300:WME524301 WWA524300:WWA524301 S589836:S589837 JO589836:JO589837 TK589836:TK589837 ADG589836:ADG589837 ANC589836:ANC589837 AWY589836:AWY589837 BGU589836:BGU589837 BQQ589836:BQQ589837 CAM589836:CAM589837 CKI589836:CKI589837 CUE589836:CUE589837 DEA589836:DEA589837 DNW589836:DNW589837 DXS589836:DXS589837 EHO589836:EHO589837 ERK589836:ERK589837 FBG589836:FBG589837 FLC589836:FLC589837 FUY589836:FUY589837 GEU589836:GEU589837 GOQ589836:GOQ589837 GYM589836:GYM589837 HII589836:HII589837 HSE589836:HSE589837 ICA589836:ICA589837 ILW589836:ILW589837 IVS589836:IVS589837 JFO589836:JFO589837 JPK589836:JPK589837 JZG589836:JZG589837 KJC589836:KJC589837 KSY589836:KSY589837 LCU589836:LCU589837 LMQ589836:LMQ589837 LWM589836:LWM589837 MGI589836:MGI589837 MQE589836:MQE589837 NAA589836:NAA589837 NJW589836:NJW589837 NTS589836:NTS589837 ODO589836:ODO589837 ONK589836:ONK589837 OXG589836:OXG589837 PHC589836:PHC589837 PQY589836:PQY589837 QAU589836:QAU589837 QKQ589836:QKQ589837 QUM589836:QUM589837 REI589836:REI589837 ROE589836:ROE589837 RYA589836:RYA589837 SHW589836:SHW589837 SRS589836:SRS589837 TBO589836:TBO589837 TLK589836:TLK589837 TVG589836:TVG589837 UFC589836:UFC589837 UOY589836:UOY589837 UYU589836:UYU589837 VIQ589836:VIQ589837 VSM589836:VSM589837 WCI589836:WCI589837 WME589836:WME589837 WWA589836:WWA589837 S655372:S655373 JO655372:JO655373 TK655372:TK655373 ADG655372:ADG655373 ANC655372:ANC655373 AWY655372:AWY655373 BGU655372:BGU655373 BQQ655372:BQQ655373 CAM655372:CAM655373 CKI655372:CKI655373 CUE655372:CUE655373 DEA655372:DEA655373 DNW655372:DNW655373 DXS655372:DXS655373 EHO655372:EHO655373 ERK655372:ERK655373 FBG655372:FBG655373 FLC655372:FLC655373 FUY655372:FUY655373 GEU655372:GEU655373 GOQ655372:GOQ655373 GYM655372:GYM655373 HII655372:HII655373 HSE655372:HSE655373 ICA655372:ICA655373 ILW655372:ILW655373 IVS655372:IVS655373 JFO655372:JFO655373 JPK655372:JPK655373 JZG655372:JZG655373 KJC655372:KJC655373 KSY655372:KSY655373 LCU655372:LCU655373 LMQ655372:LMQ655373 LWM655372:LWM655373 MGI655372:MGI655373 MQE655372:MQE655373 NAA655372:NAA655373 NJW655372:NJW655373 NTS655372:NTS655373 ODO655372:ODO655373 ONK655372:ONK655373 OXG655372:OXG655373 PHC655372:PHC655373 PQY655372:PQY655373 QAU655372:QAU655373 QKQ655372:QKQ655373 QUM655372:QUM655373 REI655372:REI655373 ROE655372:ROE655373 RYA655372:RYA655373 SHW655372:SHW655373 SRS655372:SRS655373 TBO655372:TBO655373 TLK655372:TLK655373 TVG655372:TVG655373 UFC655372:UFC655373 UOY655372:UOY655373 UYU655372:UYU655373 VIQ655372:VIQ655373 VSM655372:VSM655373 WCI655372:WCI655373 WME655372:WME655373 WWA655372:WWA655373 S720908:S720909 JO720908:JO720909 TK720908:TK720909 ADG720908:ADG720909 ANC720908:ANC720909 AWY720908:AWY720909 BGU720908:BGU720909 BQQ720908:BQQ720909 CAM720908:CAM720909 CKI720908:CKI720909 CUE720908:CUE720909 DEA720908:DEA720909 DNW720908:DNW720909 DXS720908:DXS720909 EHO720908:EHO720909 ERK720908:ERK720909 FBG720908:FBG720909 FLC720908:FLC720909 FUY720908:FUY720909 GEU720908:GEU720909 GOQ720908:GOQ720909 GYM720908:GYM720909 HII720908:HII720909 HSE720908:HSE720909 ICA720908:ICA720909 ILW720908:ILW720909 IVS720908:IVS720909 JFO720908:JFO720909 JPK720908:JPK720909 JZG720908:JZG720909 KJC720908:KJC720909 KSY720908:KSY720909 LCU720908:LCU720909 LMQ720908:LMQ720909 LWM720908:LWM720909 MGI720908:MGI720909 MQE720908:MQE720909 NAA720908:NAA720909 NJW720908:NJW720909 NTS720908:NTS720909 ODO720908:ODO720909 ONK720908:ONK720909 OXG720908:OXG720909 PHC720908:PHC720909 PQY720908:PQY720909 QAU720908:QAU720909 QKQ720908:QKQ720909 QUM720908:QUM720909 REI720908:REI720909 ROE720908:ROE720909 RYA720908:RYA720909 SHW720908:SHW720909 SRS720908:SRS720909 TBO720908:TBO720909 TLK720908:TLK720909 TVG720908:TVG720909 UFC720908:UFC720909 UOY720908:UOY720909 UYU720908:UYU720909 VIQ720908:VIQ720909 VSM720908:VSM720909 WCI720908:WCI720909 WME720908:WME720909 WWA720908:WWA720909 S786444:S786445 JO786444:JO786445 TK786444:TK786445 ADG786444:ADG786445 ANC786444:ANC786445 AWY786444:AWY786445 BGU786444:BGU786445 BQQ786444:BQQ786445 CAM786444:CAM786445 CKI786444:CKI786445 CUE786444:CUE786445 DEA786444:DEA786445 DNW786444:DNW786445 DXS786444:DXS786445 EHO786444:EHO786445 ERK786444:ERK786445 FBG786444:FBG786445 FLC786444:FLC786445 FUY786444:FUY786445 GEU786444:GEU786445 GOQ786444:GOQ786445 GYM786444:GYM786445 HII786444:HII786445 HSE786444:HSE786445 ICA786444:ICA786445 ILW786444:ILW786445 IVS786444:IVS786445 JFO786444:JFO786445 JPK786444:JPK786445 JZG786444:JZG786445 KJC786444:KJC786445 KSY786444:KSY786445 LCU786444:LCU786445 LMQ786444:LMQ786445 LWM786444:LWM786445 MGI786444:MGI786445 MQE786444:MQE786445 NAA786444:NAA786445 NJW786444:NJW786445 NTS786444:NTS786445 ODO786444:ODO786445 ONK786444:ONK786445 OXG786444:OXG786445 PHC786444:PHC786445 PQY786444:PQY786445 QAU786444:QAU786445 QKQ786444:QKQ786445 QUM786444:QUM786445 REI786444:REI786445 ROE786444:ROE786445 RYA786444:RYA786445 SHW786444:SHW786445 SRS786444:SRS786445 TBO786444:TBO786445 TLK786444:TLK786445 TVG786444:TVG786445 UFC786444:UFC786445 UOY786444:UOY786445 UYU786444:UYU786445 VIQ786444:VIQ786445 VSM786444:VSM786445 WCI786444:WCI786445 WME786444:WME786445 WWA786444:WWA786445 S851980:S851981 JO851980:JO851981 TK851980:TK851981 ADG851980:ADG851981 ANC851980:ANC851981 AWY851980:AWY851981 BGU851980:BGU851981 BQQ851980:BQQ851981 CAM851980:CAM851981 CKI851980:CKI851981 CUE851980:CUE851981 DEA851980:DEA851981 DNW851980:DNW851981 DXS851980:DXS851981 EHO851980:EHO851981 ERK851980:ERK851981 FBG851980:FBG851981 FLC851980:FLC851981 FUY851980:FUY851981 GEU851980:GEU851981 GOQ851980:GOQ851981 GYM851980:GYM851981 HII851980:HII851981 HSE851980:HSE851981 ICA851980:ICA851981 ILW851980:ILW851981 IVS851980:IVS851981 JFO851980:JFO851981 JPK851980:JPK851981 JZG851980:JZG851981 KJC851980:KJC851981 KSY851980:KSY851981 LCU851980:LCU851981 LMQ851980:LMQ851981 LWM851980:LWM851981 MGI851980:MGI851981 MQE851980:MQE851981 NAA851980:NAA851981 NJW851980:NJW851981 NTS851980:NTS851981 ODO851980:ODO851981 ONK851980:ONK851981 OXG851980:OXG851981 PHC851980:PHC851981 PQY851980:PQY851981 QAU851980:QAU851981 QKQ851980:QKQ851981 QUM851980:QUM851981 REI851980:REI851981 ROE851980:ROE851981 RYA851980:RYA851981 SHW851980:SHW851981 SRS851980:SRS851981 TBO851980:TBO851981 TLK851980:TLK851981 TVG851980:TVG851981 UFC851980:UFC851981 UOY851980:UOY851981 UYU851980:UYU851981 VIQ851980:VIQ851981 VSM851980:VSM851981 WCI851980:WCI851981 WME851980:WME851981 WWA851980:WWA851981 S917516:S917517 JO917516:JO917517 TK917516:TK917517 ADG917516:ADG917517 ANC917516:ANC917517 AWY917516:AWY917517 BGU917516:BGU917517 BQQ917516:BQQ917517 CAM917516:CAM917517 CKI917516:CKI917517 CUE917516:CUE917517 DEA917516:DEA917517 DNW917516:DNW917517 DXS917516:DXS917517 EHO917516:EHO917517 ERK917516:ERK917517 FBG917516:FBG917517 FLC917516:FLC917517 FUY917516:FUY917517 GEU917516:GEU917517 GOQ917516:GOQ917517 GYM917516:GYM917517 HII917516:HII917517 HSE917516:HSE917517 ICA917516:ICA917517 ILW917516:ILW917517 IVS917516:IVS917517 JFO917516:JFO917517 JPK917516:JPK917517 JZG917516:JZG917517 KJC917516:KJC917517 KSY917516:KSY917517 LCU917516:LCU917517 LMQ917516:LMQ917517 LWM917516:LWM917517 MGI917516:MGI917517 MQE917516:MQE917517 NAA917516:NAA917517 NJW917516:NJW917517 NTS917516:NTS917517 ODO917516:ODO917517 ONK917516:ONK917517 OXG917516:OXG917517 PHC917516:PHC917517 PQY917516:PQY917517 QAU917516:QAU917517 QKQ917516:QKQ917517 QUM917516:QUM917517 REI917516:REI917517 ROE917516:ROE917517 RYA917516:RYA917517 SHW917516:SHW917517 SRS917516:SRS917517 TBO917516:TBO917517 TLK917516:TLK917517 TVG917516:TVG917517 UFC917516:UFC917517 UOY917516:UOY917517 UYU917516:UYU917517 VIQ917516:VIQ917517 VSM917516:VSM917517 WCI917516:WCI917517 WME917516:WME917517 WWA917516:WWA917517 S983052:S983053 JO983052:JO983053 TK983052:TK983053 ADG983052:ADG983053 ANC983052:ANC983053 AWY983052:AWY983053 BGU983052:BGU983053 BQQ983052:BQQ983053 CAM983052:CAM983053 CKI983052:CKI983053 CUE983052:CUE983053 DEA983052:DEA983053 DNW983052:DNW983053 DXS983052:DXS983053 EHO983052:EHO983053 ERK983052:ERK983053 FBG983052:FBG983053 FLC983052:FLC983053 FUY983052:FUY983053 GEU983052:GEU983053 GOQ983052:GOQ983053 GYM983052:GYM983053 HII983052:HII983053 HSE983052:HSE983053 ICA983052:ICA983053 ILW983052:ILW983053 IVS983052:IVS983053 JFO983052:JFO983053 JPK983052:JPK983053 JZG983052:JZG983053 KJC983052:KJC983053 KSY983052:KSY983053 LCU983052:LCU983053 LMQ983052:LMQ983053 LWM983052:LWM983053 MGI983052:MGI983053 MQE983052:MQE983053 NAA983052:NAA983053 NJW983052:NJW983053 NTS983052:NTS983053 ODO983052:ODO983053 ONK983052:ONK983053 OXG983052:OXG983053 PHC983052:PHC983053 PQY983052:PQY983053 QAU983052:QAU983053 QKQ983052:QKQ983053 QUM983052:QUM983053 REI983052:REI983053 ROE983052:ROE983053 RYA983052:RYA983053 SHW983052:SHW983053 SRS983052:SRS983053 TBO983052:TBO983053 TLK983052:TLK983053 TVG983052:TVG983053 UFC983052:UFC983053 UOY983052:UOY983053 UYU983052:UYU983053 VIQ983052:VIQ983053 VSM983052:VSM983053 WCI983052:WCI983053 WME983052:WME983053 WWA983052:WWA983053">
      <formula1>$Y$12:$Y$13</formula1>
    </dataValidation>
  </dataValidations>
  <pageMargins left="0.59055118110236227" right="0.43307086614173229" top="0.51181102362204722" bottom="0.35433070866141736" header="0.19685039370078741" footer="0.19685039370078741"/>
  <pageSetup paperSize="9" scale="7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35</vt:i4>
      </vt:variant>
    </vt:vector>
  </HeadingPairs>
  <TitlesOfParts>
    <vt:vector size="77" baseType="lpstr">
      <vt:lpstr>はじめに</vt:lpstr>
      <vt:lpstr>サービス種類別提出書類一覧 </vt:lpstr>
      <vt:lpstr>別紙5</vt:lpstr>
      <vt:lpstr>別紙6</vt:lpstr>
      <vt:lpstr>別紙7</vt:lpstr>
      <vt:lpstr>別紙７別添</vt:lpstr>
      <vt:lpstr>【記載例】別紙７別添</vt:lpstr>
      <vt:lpstr>別紙7-２</vt:lpstr>
      <vt:lpstr>別紙8</vt:lpstr>
      <vt:lpstr>別紙9-1</vt:lpstr>
      <vt:lpstr>別紙9-2</vt:lpstr>
      <vt:lpstr>別紙9-3</vt:lpstr>
      <vt:lpstr>別紙10</vt:lpstr>
      <vt:lpstr>別紙11</vt:lpstr>
      <vt:lpstr>別紙12-1</vt:lpstr>
      <vt:lpstr>別紙12-２</vt:lpstr>
      <vt:lpstr>別紙13</vt:lpstr>
      <vt:lpstr>別紙14</vt:lpstr>
      <vt:lpstr>別紙16-1</vt:lpstr>
      <vt:lpstr>別紙16-2</vt:lpstr>
      <vt:lpstr>別紙17</vt:lpstr>
      <vt:lpstr>別紙18</vt:lpstr>
      <vt:lpstr>別紙19</vt:lpstr>
      <vt:lpstr>別紙20</vt:lpstr>
      <vt:lpstr>別紙21</vt:lpstr>
      <vt:lpstr>別紙22-1</vt:lpstr>
      <vt:lpstr>別紙22-2</vt:lpstr>
      <vt:lpstr>別紙23-1</vt:lpstr>
      <vt:lpstr>別紙23-2</vt:lpstr>
      <vt:lpstr>別紙24</vt:lpstr>
      <vt:lpstr>別紙25-1</vt:lpstr>
      <vt:lpstr>別紙25-2 </vt:lpstr>
      <vt:lpstr>別紙25-3</vt:lpstr>
      <vt:lpstr>別紙26</vt:lpstr>
      <vt:lpstr>別紙27-1</vt:lpstr>
      <vt:lpstr>別紙27-2</vt:lpstr>
      <vt:lpstr>別紙28-1</vt:lpstr>
      <vt:lpstr>別紙28-2</vt:lpstr>
      <vt:lpstr>別紙29</vt:lpstr>
      <vt:lpstr>別紙30</vt:lpstr>
      <vt:lpstr>別紙31</vt:lpstr>
      <vt:lpstr>別紙32</vt:lpstr>
      <vt:lpstr>'サービス種類別提出書類一覧 '!Print_Area</vt:lpstr>
      <vt:lpstr>はじめに!Print_Area</vt:lpstr>
      <vt:lpstr>別紙10!Print_Area</vt:lpstr>
      <vt:lpstr>別紙11!Print_Area</vt:lpstr>
      <vt:lpstr>'別紙12-1'!Print_Area</vt:lpstr>
      <vt:lpstr>'別紙12-２'!Print_Area</vt:lpstr>
      <vt:lpstr>別紙13!Print_Area</vt:lpstr>
      <vt:lpstr>別紙14!Print_Area</vt:lpstr>
      <vt:lpstr>'別紙16-1'!Print_Area</vt:lpstr>
      <vt:lpstr>'別紙16-2'!Print_Area</vt:lpstr>
      <vt:lpstr>別紙17!Print_Area</vt:lpstr>
      <vt:lpstr>別紙18!Print_Area</vt:lpstr>
      <vt:lpstr>別紙19!Print_Area</vt:lpstr>
      <vt:lpstr>別紙20!Print_Area</vt:lpstr>
      <vt:lpstr>別紙21!Print_Area</vt:lpstr>
      <vt:lpstr>'別紙22-1'!Print_Area</vt:lpstr>
      <vt:lpstr>'別紙22-2'!Print_Area</vt:lpstr>
      <vt:lpstr>'別紙23-2'!Print_Area</vt:lpstr>
      <vt:lpstr>別紙24!Print_Area</vt:lpstr>
      <vt:lpstr>'別紙25-1'!Print_Area</vt:lpstr>
      <vt:lpstr>'別紙25-2 '!Print_Area</vt:lpstr>
      <vt:lpstr>'別紙25-3'!Print_Area</vt:lpstr>
      <vt:lpstr>別紙26!Print_Area</vt:lpstr>
      <vt:lpstr>'別紙28-2'!Print_Area</vt:lpstr>
      <vt:lpstr>別紙30!Print_Area</vt:lpstr>
      <vt:lpstr>別紙31!Print_Area</vt:lpstr>
      <vt:lpstr>別紙32!Print_Area</vt:lpstr>
      <vt:lpstr>別紙5!Print_Area</vt:lpstr>
      <vt:lpstr>別紙6!Print_Area</vt:lpstr>
      <vt:lpstr>別紙7!Print_Area</vt:lpstr>
      <vt:lpstr>'別紙7-２'!Print_Area</vt:lpstr>
      <vt:lpstr>別紙8!Print_Area</vt:lpstr>
      <vt:lpstr>'別紙9-1'!Print_Area</vt:lpstr>
      <vt:lpstr>'別紙9-2'!Print_Area</vt:lpstr>
      <vt:lpstr>'別紙9-3'!Print_Area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modified xsi:type="dcterms:W3CDTF">2023-03-07T10:28:07Z</dcterms:modified>
</cp:coreProperties>
</file>