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4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45" windowWidth="19395" windowHeight="7830"/>
  </bookViews>
  <sheets>
    <sheet name="はじめに" sheetId="2" r:id="rId1"/>
    <sheet name="様式第1号　" sheetId="3" r:id="rId2"/>
    <sheet name="別紙21" sheetId="6" r:id="rId3"/>
    <sheet name="【記載例】別紙21" sheetId="7" r:id="rId4"/>
  </sheets>
  <externalReferences>
    <externalReference r:id="rId5"/>
    <externalReference r:id="rId6"/>
    <externalReference r:id="rId7"/>
    <externalReference r:id="rId8"/>
  </externalReferences>
  <definedNames>
    <definedName name="_____kk1">#REF!</definedName>
    <definedName name="____kk1" localSheetId="3">#REF!</definedName>
    <definedName name="____kk1" localSheetId="2">#REF!</definedName>
    <definedName name="____kk1">#REF!</definedName>
    <definedName name="___kk1" localSheetId="3">#REF!</definedName>
    <definedName name="___kk1" localSheetId="2">#REF!</definedName>
    <definedName name="___kk1">#REF!</definedName>
    <definedName name="__kk1" localSheetId="3">#REF!</definedName>
    <definedName name="__kk1" localSheetId="2">#REF!</definedName>
    <definedName name="__kk1">#REF!</definedName>
    <definedName name="_xlnm._FilterDatabase" localSheetId="3" hidden="1">【記載例】別紙21!#REF!</definedName>
    <definedName name="_xlnm._FilterDatabase" localSheetId="2" hidden="1">別紙21!#REF!</definedName>
    <definedName name="_kk1" localSheetId="3">#REF!</definedName>
    <definedName name="_kk1" localSheetId="2">#REF!</definedName>
    <definedName name="_kk1">#REF!</definedName>
    <definedName name="aa" localSheetId="3">#REF!</definedName>
    <definedName name="aa" localSheetId="2">#REF!</definedName>
    <definedName name="aa">#REF!</definedName>
    <definedName name="aaaaa" localSheetId="3">#REF!</definedName>
    <definedName name="aaaaa" localSheetId="2">#REF!</definedName>
    <definedName name="aaaaa">#REF!</definedName>
    <definedName name="Avrg" localSheetId="3">【記載例】別紙21!$AF$42:$AH$47</definedName>
    <definedName name="Avrg" localSheetId="0">#REF!</definedName>
    <definedName name="Avrg" localSheetId="2">別紙21!$AF$42:$AH$47</definedName>
    <definedName name="Avrg">#REF!</definedName>
    <definedName name="kk" localSheetId="3">#REF!</definedName>
    <definedName name="kk" localSheetId="2">#REF!</definedName>
    <definedName name="kk">#REF!</definedName>
    <definedName name="KK_03" localSheetId="3">#REF!</definedName>
    <definedName name="KK_03" localSheetId="2">#REF!</definedName>
    <definedName name="KK_03">#REF!</definedName>
    <definedName name="KK_06">#REF!</definedName>
    <definedName name="KK2_3">#REF!</definedName>
    <definedName name="KKK" localSheetId="3">#REF!</definedName>
    <definedName name="KKK" localSheetId="2">#REF!</definedName>
    <definedName name="KKK">#REF!</definedName>
    <definedName name="_xlnm.Print_Area" localSheetId="3">【記載例】別紙21!$A$1:$R$37</definedName>
    <definedName name="_xlnm.Print_Area" localSheetId="0">はじめに!$A$1:$M$20</definedName>
    <definedName name="_xlnm.Print_Area" localSheetId="2">別紙21!$A$1:$R$37</definedName>
    <definedName name="_xlnm.Print_Area" localSheetId="1">'様式第1号　'!$A$1:$AO$44</definedName>
    <definedName name="Roman_01" localSheetId="3">#REF!</definedName>
    <definedName name="Roman_01" localSheetId="2">#REF!</definedName>
    <definedName name="Roman_01">#REF!</definedName>
    <definedName name="Roman_03" localSheetId="3">#REF!</definedName>
    <definedName name="Roman_03" localSheetId="2">#REF!</definedName>
    <definedName name="Roman_03">#REF!</definedName>
    <definedName name="Roman_04" localSheetId="3">#REF!</definedName>
    <definedName name="Roman_04" localSheetId="2">#REF!</definedName>
    <definedName name="Roman_04">#REF!</definedName>
    <definedName name="Roman_06">#REF!</definedName>
    <definedName name="Roman2_1">#REF!</definedName>
    <definedName name="Roman2_3">#REF!</definedName>
    <definedName name="Serv_LIST">#REF!</definedName>
    <definedName name="SS">#REF!</definedName>
    <definedName name="table_03">#REF!</definedName>
    <definedName name="table_06">#REF!</definedName>
    <definedName name="table2_3">#REF!</definedName>
    <definedName name="Z_C186CB1D_5DA1_4782_8E27_56D64154BF26_.wvu.Cols" localSheetId="3" hidden="1">【記載例】別紙21!$X:$AH</definedName>
    <definedName name="Z_C186CB1D_5DA1_4782_8E27_56D64154BF26_.wvu.Cols" localSheetId="2" hidden="1">別紙21!$X:$AH</definedName>
    <definedName name="Z_C186CB1D_5DA1_4782_8E27_56D64154BF26_.wvu.PrintArea" localSheetId="3" hidden="1">【記載例】別紙21!$A$1:$Q$37</definedName>
    <definedName name="Z_C186CB1D_5DA1_4782_8E27_56D64154BF26_.wvu.PrintArea" localSheetId="2" hidden="1">別紙21!$A$1:$Q$37</definedName>
    <definedName name="サービス種類" localSheetId="3">'[3]別紙2-2（訪問系を除くサービス）'!$BP$1:$BP$16</definedName>
    <definedName name="サービス種類" localSheetId="2">'[3]別紙2-2（訪問系を除くサービス）'!$BP$1:$BP$16</definedName>
    <definedName name="サービス種類">'[1]別紙2-2（訪問系を除くサービス）'!$BP$1:$BP$16</definedName>
    <definedName name="夜間支援" localSheetId="3">#REF!</definedName>
    <definedName name="夜間支援" localSheetId="2">#REF!</definedName>
    <definedName name="夜間支援">#REF!</definedName>
  </definedNames>
  <calcPr calcId="145621"/>
</workbook>
</file>

<file path=xl/calcChain.xml><?xml version="1.0" encoding="utf-8"?>
<calcChain xmlns="http://schemas.openxmlformats.org/spreadsheetml/2006/main">
  <c r="AH44" i="7" l="1"/>
  <c r="F35" i="7"/>
  <c r="E35" i="7"/>
  <c r="Y32" i="7"/>
  <c r="P29" i="7"/>
  <c r="G27" i="7"/>
  <c r="O24" i="7"/>
  <c r="O23" i="7"/>
  <c r="O22" i="7"/>
  <c r="D30" i="7" s="1"/>
  <c r="O21" i="7"/>
  <c r="A27" i="7" s="1"/>
  <c r="Y19" i="7"/>
  <c r="Y9" i="7"/>
  <c r="D31" i="7" l="1"/>
  <c r="D27" i="7"/>
  <c r="D29" i="7" s="1"/>
  <c r="Y15" i="7" l="1"/>
  <c r="Y5" i="7"/>
  <c r="Y13" i="7"/>
  <c r="Y3" i="7"/>
  <c r="Y34" i="7"/>
  <c r="Y30" i="7"/>
  <c r="Y7" i="7"/>
  <c r="Y17" i="7"/>
  <c r="Y36" i="7" l="1"/>
  <c r="O35" i="7"/>
  <c r="O36" i="7" s="1"/>
  <c r="Y38" i="7" l="1"/>
  <c r="O37" i="7" s="1"/>
  <c r="AH44" i="6"/>
  <c r="F35" i="6"/>
  <c r="E35" i="6"/>
  <c r="Y32" i="6"/>
  <c r="P29" i="6"/>
  <c r="G27" i="6"/>
  <c r="O24" i="6"/>
  <c r="O23" i="6"/>
  <c r="O22" i="6"/>
  <c r="D30" i="6" s="1"/>
  <c r="O21" i="6"/>
  <c r="A27" i="6" s="1"/>
  <c r="Y19" i="6"/>
  <c r="F14" i="6"/>
  <c r="F13" i="6"/>
  <c r="Y9" i="6"/>
  <c r="D31" i="6" l="1"/>
  <c r="D27" i="6"/>
  <c r="D29" i="6" s="1"/>
  <c r="Y15" i="6" l="1"/>
  <c r="Y7" i="6"/>
  <c r="Y13" i="6"/>
  <c r="Y5" i="6"/>
  <c r="Y17" i="6"/>
  <c r="Y3" i="6"/>
  <c r="Y34" i="6"/>
  <c r="Y30" i="6"/>
  <c r="O35" i="6" l="1"/>
  <c r="O36" i="6" s="1"/>
  <c r="Y36" i="6"/>
  <c r="O37" i="6" l="1"/>
  <c r="Y38" i="6"/>
</calcChain>
</file>

<file path=xl/sharedStrings.xml><?xml version="1.0" encoding="utf-8"?>
<sst xmlns="http://schemas.openxmlformats.org/spreadsheetml/2006/main" count="330" uniqueCount="192">
  <si>
    <t>別紙21</t>
    <rPh sb="0" eb="2">
      <t>ベッシ</t>
    </rPh>
    <phoneticPr fontId="3"/>
  </si>
  <si>
    <t>（就労継続支援Ｂ型）</t>
    <rPh sb="1" eb="3">
      <t>シュウロウ</t>
    </rPh>
    <rPh sb="3" eb="5">
      <t>ケイゾク</t>
    </rPh>
    <rPh sb="5" eb="7">
      <t>シエン</t>
    </rPh>
    <rPh sb="8" eb="9">
      <t>ガタ</t>
    </rPh>
    <phoneticPr fontId="3"/>
  </si>
  <si>
    <t>　　　法人名称</t>
    <rPh sb="3" eb="5">
      <t>ホウジン</t>
    </rPh>
    <rPh sb="5" eb="7">
      <t>メイショウ</t>
    </rPh>
    <phoneticPr fontId="3"/>
  </si>
  <si>
    <t>　※　水色のセルのみ入力してください。</t>
    <rPh sb="3" eb="5">
      <t>ミズイロ</t>
    </rPh>
    <rPh sb="10" eb="12">
      <t>ニュウリョク</t>
    </rPh>
    <phoneticPr fontId="3"/>
  </si>
  <si>
    <t>前年度の工賃実績額が前々年度の工賃実績額以上か</t>
    <rPh sb="0" eb="3">
      <t>ゼンネンド</t>
    </rPh>
    <rPh sb="4" eb="6">
      <t>コウチン</t>
    </rPh>
    <rPh sb="6" eb="9">
      <t>ジッセキガク</t>
    </rPh>
    <rPh sb="10" eb="11">
      <t>ゼン</t>
    </rPh>
    <rPh sb="12" eb="14">
      <t>ネンド</t>
    </rPh>
    <rPh sb="15" eb="17">
      <t>コウチン</t>
    </rPh>
    <rPh sb="17" eb="20">
      <t>ジッセキガク</t>
    </rPh>
    <rPh sb="20" eb="22">
      <t>イジョウ</t>
    </rPh>
    <phoneticPr fontId="3"/>
  </si>
  <si>
    <t>　　　事業所名称</t>
    <rPh sb="3" eb="5">
      <t>ジギョウ</t>
    </rPh>
    <rPh sb="5" eb="6">
      <t>ショ</t>
    </rPh>
    <rPh sb="6" eb="8">
      <t>メイショウ</t>
    </rPh>
    <phoneticPr fontId="3"/>
  </si>
  <si>
    <t>　　　事業所番号</t>
    <rPh sb="3" eb="6">
      <t>ジギョウショ</t>
    </rPh>
    <rPh sb="6" eb="8">
      <t>バンゴウ</t>
    </rPh>
    <phoneticPr fontId="3"/>
  </si>
  <si>
    <t>前年度の工賃実績額が地域の最低賃金の2分の1以上か</t>
    <rPh sb="0" eb="3">
      <t>ゼンネンド</t>
    </rPh>
    <rPh sb="4" eb="6">
      <t>コウチン</t>
    </rPh>
    <rPh sb="6" eb="9">
      <t>ジッセキガク</t>
    </rPh>
    <rPh sb="10" eb="12">
      <t>チイキ</t>
    </rPh>
    <rPh sb="13" eb="15">
      <t>サイテイ</t>
    </rPh>
    <rPh sb="15" eb="17">
      <t>チンギン</t>
    </rPh>
    <rPh sb="19" eb="20">
      <t>ブン</t>
    </rPh>
    <rPh sb="22" eb="24">
      <t>イジョウ</t>
    </rPh>
    <phoneticPr fontId="3"/>
  </si>
  <si>
    <t>　　　就労継続支援B型の指定年月日</t>
    <rPh sb="3" eb="5">
      <t>シュウロウ</t>
    </rPh>
    <rPh sb="5" eb="7">
      <t>ケイゾク</t>
    </rPh>
    <rPh sb="7" eb="9">
      <t>シエン</t>
    </rPh>
    <rPh sb="10" eb="11">
      <t>ガタ</t>
    </rPh>
    <rPh sb="12" eb="14">
      <t>シテイ</t>
    </rPh>
    <rPh sb="14" eb="17">
      <t>ネンガッピ</t>
    </rPh>
    <phoneticPr fontId="3"/>
  </si>
  <si>
    <t>　　　前年度において既にB型の指定を受けていたか</t>
    <rPh sb="3" eb="6">
      <t>ゼンネンド</t>
    </rPh>
    <rPh sb="10" eb="11">
      <t>スデ</t>
    </rPh>
    <rPh sb="13" eb="14">
      <t>ガタ</t>
    </rPh>
    <rPh sb="15" eb="17">
      <t>シテイ</t>
    </rPh>
    <rPh sb="18" eb="19">
      <t>ウ</t>
    </rPh>
    <phoneticPr fontId="3"/>
  </si>
  <si>
    <t>前年度の工賃実績額が目標工賃以上か</t>
    <rPh sb="0" eb="3">
      <t>ゼンネンド</t>
    </rPh>
    <rPh sb="1" eb="3">
      <t>ネンド</t>
    </rPh>
    <rPh sb="4" eb="6">
      <t>コウチン</t>
    </rPh>
    <rPh sb="6" eb="9">
      <t>ジッセキガク</t>
    </rPh>
    <rPh sb="10" eb="12">
      <t>モクヒョウ</t>
    </rPh>
    <rPh sb="12" eb="14">
      <t>コウチン</t>
    </rPh>
    <rPh sb="14" eb="16">
      <t>イジョウ</t>
    </rPh>
    <phoneticPr fontId="3"/>
  </si>
  <si>
    <t>　　　前々年度において既にB型の指定を受けていたか</t>
    <rPh sb="3" eb="5">
      <t>マエマエ</t>
    </rPh>
    <rPh sb="5" eb="7">
      <t>ネンド</t>
    </rPh>
    <rPh sb="11" eb="12">
      <t>スデ</t>
    </rPh>
    <rPh sb="14" eb="15">
      <t>ガタ</t>
    </rPh>
    <rPh sb="16" eb="18">
      <t>シテイ</t>
    </rPh>
    <rPh sb="19" eb="20">
      <t>ウ</t>
    </rPh>
    <phoneticPr fontId="3"/>
  </si>
  <si>
    <t xml:space="preserve"> 　　 前年度の4月における施設種別</t>
    <rPh sb="4" eb="6">
      <t>ゼンネン</t>
    </rPh>
    <rPh sb="6" eb="7">
      <t>ド</t>
    </rPh>
    <rPh sb="9" eb="10">
      <t>ガツ</t>
    </rPh>
    <rPh sb="14" eb="16">
      <t>シセツ</t>
    </rPh>
    <rPh sb="16" eb="18">
      <t>シュベツ</t>
    </rPh>
    <phoneticPr fontId="3"/>
  </si>
  <si>
    <t>就労継続支援B型</t>
    <rPh sb="0" eb="2">
      <t>シュウロウ</t>
    </rPh>
    <rPh sb="2" eb="4">
      <t>ケイゾク</t>
    </rPh>
    <rPh sb="4" eb="6">
      <t>シエン</t>
    </rPh>
    <rPh sb="7" eb="8">
      <t>ガタ</t>
    </rPh>
    <phoneticPr fontId="3"/>
  </si>
  <si>
    <t>「工賃向上計画」を作成（予定を含む）しているか</t>
    <rPh sb="1" eb="3">
      <t>コウチン</t>
    </rPh>
    <rPh sb="3" eb="5">
      <t>コウジョウ</t>
    </rPh>
    <rPh sb="5" eb="7">
      <t>ケイカク</t>
    </rPh>
    <rPh sb="9" eb="11">
      <t>サクセイ</t>
    </rPh>
    <rPh sb="12" eb="14">
      <t>ヨテイ</t>
    </rPh>
    <rPh sb="15" eb="16">
      <t>フク</t>
    </rPh>
    <phoneticPr fontId="3"/>
  </si>
  <si>
    <t>　　　就労継続支援B型の指定を受ける前の施設種別</t>
    <rPh sb="3" eb="5">
      <t>シュウロウ</t>
    </rPh>
    <rPh sb="5" eb="7">
      <t>ケイゾク</t>
    </rPh>
    <rPh sb="7" eb="9">
      <t>シエン</t>
    </rPh>
    <rPh sb="10" eb="11">
      <t>ガタ</t>
    </rPh>
    <rPh sb="12" eb="14">
      <t>シテイ</t>
    </rPh>
    <rPh sb="15" eb="16">
      <t>ウ</t>
    </rPh>
    <rPh sb="18" eb="19">
      <t>マエ</t>
    </rPh>
    <rPh sb="20" eb="22">
      <t>シセツ</t>
    </rPh>
    <rPh sb="22" eb="24">
      <t>シュベツ</t>
    </rPh>
    <phoneticPr fontId="3"/>
  </si>
  <si>
    <t>　　　今年度の目標工賃額（☆）</t>
    <rPh sb="3" eb="6">
      <t>コンネンド</t>
    </rPh>
    <rPh sb="7" eb="9">
      <t>モクヒョウ</t>
    </rPh>
    <rPh sb="9" eb="11">
      <t>コウチン</t>
    </rPh>
    <rPh sb="11" eb="12">
      <t>ガク</t>
    </rPh>
    <phoneticPr fontId="3"/>
  </si>
  <si>
    <t xml:space="preserve"> 円</t>
    <rPh sb="1" eb="2">
      <t>エン</t>
    </rPh>
    <phoneticPr fontId="3"/>
  </si>
  <si>
    <t>　　　前年度に設定した目標工賃額</t>
    <rPh sb="3" eb="6">
      <t>ゼンネンド</t>
    </rPh>
    <rPh sb="7" eb="9">
      <t>セッテイ</t>
    </rPh>
    <rPh sb="11" eb="13">
      <t>モクヒョウ</t>
    </rPh>
    <rPh sb="13" eb="15">
      <t>コウチン</t>
    </rPh>
    <rPh sb="15" eb="16">
      <t>ガク</t>
    </rPh>
    <phoneticPr fontId="3"/>
  </si>
  <si>
    <t>（Ⅱ）</t>
    <phoneticPr fontId="3"/>
  </si>
  <si>
    <t>　　　地域の最低賃金</t>
    <rPh sb="3" eb="5">
      <t>チイキ</t>
    </rPh>
    <rPh sb="6" eb="8">
      <t>サイテイ</t>
    </rPh>
    <rPh sb="8" eb="10">
      <t>チンギン</t>
    </rPh>
    <phoneticPr fontId="3"/>
  </si>
  <si>
    <t>時給</t>
    <rPh sb="0" eb="2">
      <t>ジキュウ</t>
    </rPh>
    <phoneticPr fontId="3"/>
  </si>
  <si>
    <t>　　　地域の最低賃金の１／３（小数点以下四捨五入）</t>
    <rPh sb="3" eb="5">
      <t>チイキ</t>
    </rPh>
    <rPh sb="6" eb="8">
      <t>サイテイ</t>
    </rPh>
    <rPh sb="8" eb="10">
      <t>チンギン</t>
    </rPh>
    <rPh sb="15" eb="18">
      <t>ショウスウテン</t>
    </rPh>
    <rPh sb="18" eb="20">
      <t>イカ</t>
    </rPh>
    <rPh sb="20" eb="24">
      <t>シシャゴニュウ</t>
    </rPh>
    <phoneticPr fontId="3"/>
  </si>
  <si>
    <t>　</t>
    <phoneticPr fontId="3"/>
  </si>
  <si>
    <t>　　　地域の最低賃金の１／２（小数点以下四捨五入）</t>
    <rPh sb="3" eb="5">
      <t>チイキ</t>
    </rPh>
    <rPh sb="6" eb="8">
      <t>サイテイ</t>
    </rPh>
    <rPh sb="8" eb="10">
      <t>チンギン</t>
    </rPh>
    <rPh sb="15" eb="18">
      <t>ショウスウテン</t>
    </rPh>
    <rPh sb="18" eb="20">
      <t>イカ</t>
    </rPh>
    <rPh sb="20" eb="24">
      <t>シシャゴニュウ</t>
    </rPh>
    <phoneticPr fontId="3"/>
  </si>
  <si>
    <t>前年度の工賃実績額が地域の最低賃金の3分の1以上か</t>
    <rPh sb="0" eb="3">
      <t>ゼンネンド</t>
    </rPh>
    <rPh sb="4" eb="6">
      <t>コウチン</t>
    </rPh>
    <rPh sb="6" eb="9">
      <t>ジッセキガク</t>
    </rPh>
    <rPh sb="10" eb="12">
      <t>チイキ</t>
    </rPh>
    <rPh sb="13" eb="15">
      <t>サイテイ</t>
    </rPh>
    <rPh sb="15" eb="17">
      <t>チンギン</t>
    </rPh>
    <rPh sb="19" eb="20">
      <t>ブン</t>
    </rPh>
    <rPh sb="22" eb="24">
      <t>イジョウ</t>
    </rPh>
    <phoneticPr fontId="3"/>
  </si>
  <si>
    <t>　　　事業所の定員</t>
    <rPh sb="3" eb="6">
      <t>ジギョウショ</t>
    </rPh>
    <rPh sb="7" eb="9">
      <t>テイイン</t>
    </rPh>
    <phoneticPr fontId="3"/>
  </si>
  <si>
    <t xml:space="preserve"> 人</t>
    <rPh sb="1" eb="2">
      <t>ニン</t>
    </rPh>
    <phoneticPr fontId="3"/>
  </si>
  <si>
    <t>　　　工賃向上計画へ積極的に参加している</t>
    <rPh sb="3" eb="5">
      <t>コウチン</t>
    </rPh>
    <rPh sb="5" eb="7">
      <t>コウジョウ</t>
    </rPh>
    <rPh sb="7" eb="9">
      <t>ケイカク</t>
    </rPh>
    <rPh sb="10" eb="13">
      <t>セッキョクテキ</t>
    </rPh>
    <rPh sb="14" eb="16">
      <t>サンカ</t>
    </rPh>
    <phoneticPr fontId="3"/>
  </si>
  <si>
    <t>　　　工賃向上計画を作成し、実施している</t>
    <rPh sb="3" eb="5">
      <t>コウチン</t>
    </rPh>
    <rPh sb="5" eb="7">
      <t>コウジョウ</t>
    </rPh>
    <rPh sb="7" eb="9">
      <t>ケイカク</t>
    </rPh>
    <rPh sb="10" eb="12">
      <t>サクセイ</t>
    </rPh>
    <rPh sb="14" eb="16">
      <t>ジッシ</t>
    </rPh>
    <phoneticPr fontId="3"/>
  </si>
  <si>
    <t>「工賃向上計画」へ積極的に参加していることおよび「工賃向上計画」を作成（予定を含む）しているか</t>
    <rPh sb="1" eb="3">
      <t>コウチン</t>
    </rPh>
    <rPh sb="3" eb="5">
      <t>コウジョウ</t>
    </rPh>
    <rPh sb="5" eb="7">
      <t>ケイカク</t>
    </rPh>
    <rPh sb="9" eb="12">
      <t>セッキョクテキ</t>
    </rPh>
    <rPh sb="13" eb="15">
      <t>サンカ</t>
    </rPh>
    <rPh sb="25" eb="27">
      <t>コウチン</t>
    </rPh>
    <rPh sb="27" eb="29">
      <t>コウジョウ</t>
    </rPh>
    <rPh sb="29" eb="31">
      <t>ケイカク</t>
    </rPh>
    <rPh sb="33" eb="35">
      <t>サクセイ</t>
    </rPh>
    <rPh sb="36" eb="38">
      <t>ヨテイ</t>
    </rPh>
    <rPh sb="39" eb="40">
      <t>フク</t>
    </rPh>
    <phoneticPr fontId="3"/>
  </si>
  <si>
    <t>前年度の毎月の工賃支払対象者延べ人数及び工賃支払総額</t>
    <rPh sb="0" eb="3">
      <t>ゼンネンド</t>
    </rPh>
    <rPh sb="4" eb="6">
      <t>マイツキ</t>
    </rPh>
    <rPh sb="7" eb="9">
      <t>コウチン</t>
    </rPh>
    <rPh sb="9" eb="11">
      <t>シハラ</t>
    </rPh>
    <rPh sb="11" eb="14">
      <t>タイショウシャ</t>
    </rPh>
    <rPh sb="14" eb="15">
      <t>ノ</t>
    </rPh>
    <rPh sb="16" eb="18">
      <t>ニンズウ</t>
    </rPh>
    <rPh sb="18" eb="19">
      <t>オヨ</t>
    </rPh>
    <rPh sb="20" eb="22">
      <t>コウチン</t>
    </rPh>
    <rPh sb="22" eb="24">
      <t>シハラ</t>
    </rPh>
    <rPh sb="24" eb="26">
      <t>ソウガク</t>
    </rPh>
    <phoneticPr fontId="3"/>
  </si>
  <si>
    <t>4月</t>
    <rPh sb="1" eb="2">
      <t>ツキ</t>
    </rPh>
    <phoneticPr fontId="3"/>
  </si>
  <si>
    <t>5月</t>
    <rPh sb="1" eb="2">
      <t>ツキ</t>
    </rPh>
    <phoneticPr fontId="3"/>
  </si>
  <si>
    <t>6月</t>
  </si>
  <si>
    <t>7月</t>
  </si>
  <si>
    <t>8月</t>
  </si>
  <si>
    <t>9月</t>
  </si>
  <si>
    <t>11月</t>
  </si>
  <si>
    <t>12月</t>
  </si>
  <si>
    <t>1月</t>
  </si>
  <si>
    <t>2月</t>
  </si>
  <si>
    <t>3月</t>
  </si>
  <si>
    <t>合計</t>
    <rPh sb="0" eb="2">
      <t>ゴウケイ</t>
    </rPh>
    <phoneticPr fontId="3"/>
  </si>
  <si>
    <t>工賃支払対象者数</t>
    <rPh sb="0" eb="2">
      <t>コウチン</t>
    </rPh>
    <rPh sb="2" eb="4">
      <t>シハラ</t>
    </rPh>
    <rPh sb="4" eb="7">
      <t>タイショウシャ</t>
    </rPh>
    <rPh sb="7" eb="8">
      <t>カズ</t>
    </rPh>
    <phoneticPr fontId="3"/>
  </si>
  <si>
    <t>工賃支払総額（円）</t>
    <rPh sb="0" eb="2">
      <t>コウチン</t>
    </rPh>
    <rPh sb="2" eb="4">
      <t>シハラ</t>
    </rPh>
    <rPh sb="4" eb="6">
      <t>ソウガク</t>
    </rPh>
    <rPh sb="7" eb="8">
      <t>エン</t>
    </rPh>
    <phoneticPr fontId="3"/>
  </si>
  <si>
    <t>延べ勤務日数
（勤務日数合計）</t>
    <rPh sb="0" eb="1">
      <t>ノ</t>
    </rPh>
    <rPh sb="2" eb="4">
      <t>キンム</t>
    </rPh>
    <rPh sb="4" eb="6">
      <t>ニッスウ</t>
    </rPh>
    <rPh sb="8" eb="10">
      <t>キンム</t>
    </rPh>
    <rPh sb="10" eb="12">
      <t>ニッスウ</t>
    </rPh>
    <rPh sb="12" eb="14">
      <t>ゴウケイ</t>
    </rPh>
    <phoneticPr fontId="3"/>
  </si>
  <si>
    <t>延べ勤務時間数
（勤務時間合計）</t>
    <rPh sb="0" eb="1">
      <t>ノ</t>
    </rPh>
    <rPh sb="2" eb="4">
      <t>キンム</t>
    </rPh>
    <rPh sb="4" eb="6">
      <t>ジカン</t>
    </rPh>
    <rPh sb="6" eb="7">
      <t>スウ</t>
    </rPh>
    <rPh sb="9" eb="11">
      <t>キンム</t>
    </rPh>
    <rPh sb="11" eb="13">
      <t>ジカン</t>
    </rPh>
    <rPh sb="13" eb="15">
      <t>ゴウケイ</t>
    </rPh>
    <phoneticPr fontId="3"/>
  </si>
  <si>
    <t>前年度の工賃実績額が、各都道府県の施設種別平均工賃の100分の80に相当する額を超えていること</t>
    <rPh sb="0" eb="3">
      <t>ゼンネンド</t>
    </rPh>
    <rPh sb="4" eb="6">
      <t>コウチン</t>
    </rPh>
    <rPh sb="6" eb="9">
      <t>ジッセキガク</t>
    </rPh>
    <rPh sb="11" eb="16">
      <t>カクトドウフケン</t>
    </rPh>
    <rPh sb="17" eb="19">
      <t>シセツ</t>
    </rPh>
    <rPh sb="19" eb="21">
      <t>シュベツ</t>
    </rPh>
    <rPh sb="21" eb="23">
      <t>ヘイキン</t>
    </rPh>
    <rPh sb="23" eb="25">
      <t>コウチン</t>
    </rPh>
    <rPh sb="29" eb="30">
      <t>ブン</t>
    </rPh>
    <rPh sb="34" eb="36">
      <t>ソウトウ</t>
    </rPh>
    <rPh sb="38" eb="39">
      <t>ガク</t>
    </rPh>
    <rPh sb="40" eb="41">
      <t>コ</t>
    </rPh>
    <phoneticPr fontId="3"/>
  </si>
  <si>
    <t>年間の工賃支払対象者延べ人数（Ａ）</t>
    <rPh sb="0" eb="2">
      <t>ネンカン</t>
    </rPh>
    <rPh sb="3" eb="5">
      <t>コウチン</t>
    </rPh>
    <rPh sb="5" eb="7">
      <t>シハラ</t>
    </rPh>
    <rPh sb="7" eb="10">
      <t>タイショウシャ</t>
    </rPh>
    <rPh sb="10" eb="11">
      <t>ノ</t>
    </rPh>
    <rPh sb="12" eb="14">
      <t>ニンズウ</t>
    </rPh>
    <phoneticPr fontId="3"/>
  </si>
  <si>
    <t>工賃支払総額（円）（Ｂ）</t>
    <rPh sb="0" eb="2">
      <t>コウチン</t>
    </rPh>
    <rPh sb="2" eb="4">
      <t>シハラ</t>
    </rPh>
    <rPh sb="4" eb="6">
      <t>ソウガク</t>
    </rPh>
    <rPh sb="7" eb="8">
      <t>エン</t>
    </rPh>
    <phoneticPr fontId="3"/>
  </si>
  <si>
    <t>年間の総勤務時間数（C)</t>
    <rPh sb="0" eb="2">
      <t>ネンカン</t>
    </rPh>
    <rPh sb="3" eb="4">
      <t>ソウ</t>
    </rPh>
    <rPh sb="4" eb="6">
      <t>キンム</t>
    </rPh>
    <rPh sb="6" eb="9">
      <t>ジカンスウ</t>
    </rPh>
    <phoneticPr fontId="3"/>
  </si>
  <si>
    <t>←（B)÷（A）（小数点以下第1位四捨五入：自動計算）</t>
    <rPh sb="9" eb="12">
      <t>ショウスウテン</t>
    </rPh>
    <rPh sb="12" eb="14">
      <t>イカ</t>
    </rPh>
    <rPh sb="14" eb="15">
      <t>ダイ</t>
    </rPh>
    <rPh sb="16" eb="17">
      <t>イ</t>
    </rPh>
    <rPh sb="17" eb="21">
      <t>シシャゴニュウ</t>
    </rPh>
    <rPh sb="22" eb="24">
      <t>ジドウ</t>
    </rPh>
    <rPh sb="24" eb="26">
      <t>ケイサン</t>
    </rPh>
    <phoneticPr fontId="3"/>
  </si>
  <si>
    <t>前年度当初（前年度4月）の施設種別</t>
    <rPh sb="0" eb="3">
      <t>ゼンネンド</t>
    </rPh>
    <rPh sb="3" eb="5">
      <t>トウショ</t>
    </rPh>
    <rPh sb="6" eb="9">
      <t>ゼンネンド</t>
    </rPh>
    <rPh sb="10" eb="11">
      <t>ガツ</t>
    </rPh>
    <rPh sb="13" eb="15">
      <t>シセツ</t>
    </rPh>
    <rPh sb="15" eb="17">
      <t>シュベツ</t>
    </rPh>
    <phoneticPr fontId="3"/>
  </si>
  <si>
    <r>
      <t>←（B)÷（C）（小数点以下第</t>
    </r>
    <r>
      <rPr>
        <sz val="11"/>
        <rFont val="ＭＳ Ｐゴシック"/>
        <family val="3"/>
        <charset val="128"/>
      </rPr>
      <t>1</t>
    </r>
    <r>
      <rPr>
        <sz val="11"/>
        <rFont val="ＭＳ Ｐゴシック"/>
        <family val="3"/>
        <charset val="128"/>
      </rPr>
      <t>位四捨五入：自動計算）</t>
    </r>
    <rPh sb="9" eb="12">
      <t>ショウスウテン</t>
    </rPh>
    <rPh sb="12" eb="14">
      <t>イカ</t>
    </rPh>
    <rPh sb="14" eb="15">
      <t>ダイ</t>
    </rPh>
    <rPh sb="16" eb="17">
      <t>イ</t>
    </rPh>
    <rPh sb="17" eb="21">
      <t>シシャゴニュウ</t>
    </rPh>
    <rPh sb="22" eb="24">
      <t>ジドウ</t>
    </rPh>
    <rPh sb="24" eb="26">
      <t>ケイサン</t>
    </rPh>
    <phoneticPr fontId="3"/>
  </si>
  <si>
    <t>前年度当初の施設種別
の平均工賃額（月額）</t>
    <rPh sb="0" eb="3">
      <t>ゼンネンド</t>
    </rPh>
    <rPh sb="3" eb="5">
      <t>トウショ</t>
    </rPh>
    <rPh sb="6" eb="8">
      <t>シセツ</t>
    </rPh>
    <rPh sb="8" eb="10">
      <t>シュベツ</t>
    </rPh>
    <rPh sb="12" eb="14">
      <t>ヘイキン</t>
    </rPh>
    <rPh sb="14" eb="16">
      <t>コウチン</t>
    </rPh>
    <rPh sb="16" eb="17">
      <t>ガク</t>
    </rPh>
    <rPh sb="18" eb="20">
      <t>ゲツガク</t>
    </rPh>
    <phoneticPr fontId="3"/>
  </si>
  <si>
    <t>←（B)÷（D）（小数点以下第1位四捨五入：自動計算）</t>
    <rPh sb="9" eb="12">
      <t>ショウスウテン</t>
    </rPh>
    <rPh sb="12" eb="14">
      <t>イカ</t>
    </rPh>
    <rPh sb="14" eb="15">
      <t>ダイ</t>
    </rPh>
    <rPh sb="16" eb="17">
      <t>イ</t>
    </rPh>
    <rPh sb="17" eb="21">
      <t>シシャゴニュウ</t>
    </rPh>
    <rPh sb="22" eb="24">
      <t>ジドウ</t>
    </rPh>
    <rPh sb="24" eb="26">
      <t>ケイサン</t>
    </rPh>
    <phoneticPr fontId="3"/>
  </si>
  <si>
    <t>H26年度</t>
    <rPh sb="3" eb="5">
      <t>ネンド</t>
    </rPh>
    <phoneticPr fontId="3"/>
  </si>
  <si>
    <t>H27年度</t>
    <rPh sb="3" eb="5">
      <t>ネンド</t>
    </rPh>
    <phoneticPr fontId="3"/>
  </si>
  <si>
    <t>加算要件の該当/非該当</t>
    <rPh sb="0" eb="2">
      <t>カサン</t>
    </rPh>
    <rPh sb="2" eb="4">
      <t>ヨウケン</t>
    </rPh>
    <rPh sb="5" eb="7">
      <t>ガイトウ</t>
    </rPh>
    <rPh sb="8" eb="11">
      <t>ヒガイトウ</t>
    </rPh>
    <phoneticPr fontId="3"/>
  </si>
  <si>
    <t>　目標工賃達成加算（Ⅰ）</t>
    <rPh sb="1" eb="3">
      <t>モクヒョウ</t>
    </rPh>
    <rPh sb="3" eb="5">
      <t>コウチン</t>
    </rPh>
    <rPh sb="5" eb="7">
      <t>タッセイ</t>
    </rPh>
    <rPh sb="7" eb="9">
      <t>カサン</t>
    </rPh>
    <phoneticPr fontId="3"/>
  </si>
  <si>
    <t>　目標工賃達成加算（Ⅱ）　</t>
    <phoneticPr fontId="3"/>
  </si>
  <si>
    <t>　目標工賃達成加算（Ⅲ）　</t>
    <rPh sb="1" eb="3">
      <t>モクヒョウ</t>
    </rPh>
    <rPh sb="3" eb="5">
      <t>コウチン</t>
    </rPh>
    <rPh sb="5" eb="7">
      <t>タッセイ</t>
    </rPh>
    <rPh sb="7" eb="9">
      <t>カサン</t>
    </rPh>
    <phoneticPr fontId="3"/>
  </si>
  <si>
    <t>施設種別</t>
    <rPh sb="0" eb="2">
      <t>シセツ</t>
    </rPh>
    <rPh sb="2" eb="4">
      <t>シュベツ</t>
    </rPh>
    <phoneticPr fontId="3"/>
  </si>
  <si>
    <t>平均工賃月額</t>
    <rPh sb="0" eb="2">
      <t>ヘイキン</t>
    </rPh>
    <rPh sb="2" eb="4">
      <t>コウチン</t>
    </rPh>
    <rPh sb="4" eb="6">
      <t>ゲツガク</t>
    </rPh>
    <phoneticPr fontId="3"/>
  </si>
  <si>
    <t>平均工賃月額の80%</t>
    <rPh sb="0" eb="2">
      <t>ヘイキン</t>
    </rPh>
    <rPh sb="2" eb="4">
      <t>コウチン</t>
    </rPh>
    <rPh sb="4" eb="6">
      <t>ゲツガク</t>
    </rPh>
    <phoneticPr fontId="3"/>
  </si>
  <si>
    <t>-</t>
    <phoneticPr fontId="3"/>
  </si>
  <si>
    <t>就労継続支援A型</t>
    <rPh sb="0" eb="2">
      <t>シュウロウ</t>
    </rPh>
    <rPh sb="2" eb="4">
      <t>ケイゾク</t>
    </rPh>
    <rPh sb="4" eb="6">
      <t>シエン</t>
    </rPh>
    <rPh sb="7" eb="8">
      <t>ガタ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</si>
  <si>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</si>
  <si>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その他・新規</t>
    <rPh sb="2" eb="3">
      <t>タ</t>
    </rPh>
    <rPh sb="4" eb="6">
      <t>シンキ</t>
    </rPh>
    <phoneticPr fontId="3"/>
  </si>
  <si>
    <t>←前年度の算定シートから転記</t>
    <rPh sb="1" eb="2">
      <t>ゼン</t>
    </rPh>
    <rPh sb="2" eb="4">
      <t>ネンド</t>
    </rPh>
    <rPh sb="5" eb="7">
      <t>サンテイ</t>
    </rPh>
    <rPh sb="12" eb="14">
      <t>テンキ</t>
    </rPh>
    <phoneticPr fontId="3"/>
  </si>
  <si>
    <t>要件①</t>
    <rPh sb="0" eb="2">
      <t>ヨウケン</t>
    </rPh>
    <phoneticPr fontId="3"/>
  </si>
  <si>
    <t>要件②</t>
    <rPh sb="0" eb="2">
      <t>ヨウケン</t>
    </rPh>
    <phoneticPr fontId="3"/>
  </si>
  <si>
    <t>平均工賃額より前年度の平均工賃（円）/月が超えていること</t>
    <rPh sb="0" eb="2">
      <t>ヘイキン</t>
    </rPh>
    <rPh sb="2" eb="4">
      <t>コウチン</t>
    </rPh>
    <rPh sb="4" eb="5">
      <t>ガク</t>
    </rPh>
    <rPh sb="7" eb="10">
      <t>ゼンネンド</t>
    </rPh>
    <rPh sb="11" eb="13">
      <t>ヘイキン</t>
    </rPh>
    <rPh sb="13" eb="15">
      <t>コウチン</t>
    </rPh>
    <rPh sb="16" eb="17">
      <t>エン</t>
    </rPh>
    <rPh sb="19" eb="20">
      <t>ツキ</t>
    </rPh>
    <rPh sb="21" eb="22">
      <t>コ</t>
    </rPh>
    <phoneticPr fontId="3"/>
  </si>
  <si>
    <t>要件③</t>
    <rPh sb="0" eb="2">
      <t>ヨウケン</t>
    </rPh>
    <phoneticPr fontId="3"/>
  </si>
  <si>
    <t>要件④</t>
    <rPh sb="0" eb="2">
      <t>ヨウケン</t>
    </rPh>
    <phoneticPr fontId="3"/>
  </si>
  <si>
    <t>目標工賃Ⅰに該当しないこと</t>
    <rPh sb="0" eb="2">
      <t>モクヒョウ</t>
    </rPh>
    <rPh sb="2" eb="4">
      <t>コウチン</t>
    </rPh>
    <rPh sb="6" eb="8">
      <t>ガイトウ</t>
    </rPh>
    <phoneticPr fontId="3"/>
  </si>
  <si>
    <t>要件⑤</t>
    <rPh sb="0" eb="2">
      <t>ヨウケン</t>
    </rPh>
    <phoneticPr fontId="3"/>
  </si>
  <si>
    <t>目標工賃Ⅱに該当しないこと</t>
    <rPh sb="0" eb="2">
      <t>モクヒョウ</t>
    </rPh>
    <rPh sb="2" eb="4">
      <t>コウチン</t>
    </rPh>
    <rPh sb="6" eb="8">
      <t>ガイトウ</t>
    </rPh>
    <phoneticPr fontId="3"/>
  </si>
  <si>
    <t>上記平均工賃額
(上位25%の事業所及び下位25%の事業所を除く）</t>
    <rPh sb="0" eb="2">
      <t>ジョウキ</t>
    </rPh>
    <rPh sb="2" eb="4">
      <t>ヘイキン</t>
    </rPh>
    <rPh sb="4" eb="6">
      <t>コウチン</t>
    </rPh>
    <rPh sb="6" eb="7">
      <t>ガク</t>
    </rPh>
    <rPh sb="9" eb="11">
      <t>ジョウイ</t>
    </rPh>
    <rPh sb="15" eb="18">
      <t>ジギョウショ</t>
    </rPh>
    <rPh sb="18" eb="19">
      <t>オヨ</t>
    </rPh>
    <rPh sb="20" eb="22">
      <t>カイ</t>
    </rPh>
    <rPh sb="26" eb="29">
      <t>ジギョウショ</t>
    </rPh>
    <rPh sb="30" eb="31">
      <t>ノゾ</t>
    </rPh>
    <phoneticPr fontId="3"/>
  </si>
  <si>
    <t>IF(D35&gt;=P37,"T","F")</t>
    <phoneticPr fontId="3"/>
  </si>
  <si>
    <t>ウ</t>
    <phoneticPr fontId="3"/>
  </si>
  <si>
    <t>IF(AND(E16=1,E17=1),"T","F")</t>
    <phoneticPr fontId="3"/>
  </si>
  <si>
    <t xml:space="preserve"> 前年度の時給換算後の平均工賃（円）／時間</t>
    <rPh sb="1" eb="4">
      <t>ゼンネンド</t>
    </rPh>
    <rPh sb="5" eb="7">
      <t>ジキュウ</t>
    </rPh>
    <rPh sb="7" eb="9">
      <t>カンサン</t>
    </rPh>
    <rPh sb="9" eb="10">
      <t>ゴ</t>
    </rPh>
    <rPh sb="11" eb="13">
      <t>ヘイキン</t>
    </rPh>
    <rPh sb="13" eb="15">
      <t>コウチン</t>
    </rPh>
    <rPh sb="16" eb="17">
      <t>エン</t>
    </rPh>
    <rPh sb="19" eb="21">
      <t>ジカン</t>
    </rPh>
    <phoneticPr fontId="3"/>
  </si>
  <si>
    <t xml:space="preserve"> 前年度の日給換算後の平均工賃（円）／日</t>
    <rPh sb="1" eb="4">
      <t>ゼンネンド</t>
    </rPh>
    <rPh sb="5" eb="6">
      <t>ヒ</t>
    </rPh>
    <rPh sb="6" eb="7">
      <t>キュウ</t>
    </rPh>
    <rPh sb="7" eb="9">
      <t>カンサン</t>
    </rPh>
    <rPh sb="9" eb="10">
      <t>ゴ</t>
    </rPh>
    <rPh sb="11" eb="13">
      <t>ヘイキン</t>
    </rPh>
    <rPh sb="13" eb="15">
      <t>コウチン</t>
    </rPh>
    <rPh sb="16" eb="17">
      <t>エン</t>
    </rPh>
    <rPh sb="18" eb="20">
      <t>・ニチ</t>
    </rPh>
    <phoneticPr fontId="3"/>
  </si>
  <si>
    <t xml:space="preserve"> 前年度の平均工賃〈円）／月</t>
    <rPh sb="1" eb="4">
      <t>ゼンネンド</t>
    </rPh>
    <rPh sb="5" eb="7">
      <t>ヘイキン</t>
    </rPh>
    <rPh sb="7" eb="9">
      <t>コウチン</t>
    </rPh>
    <rPh sb="10" eb="11">
      <t>エン</t>
    </rPh>
    <rPh sb="13" eb="14">
      <t>ツキ</t>
    </rPh>
    <phoneticPr fontId="3"/>
  </si>
  <si>
    <t xml:space="preserve"> 前々年度の平均工賃（円）／月</t>
    <rPh sb="14" eb="15">
      <t>ツキ</t>
    </rPh>
    <phoneticPr fontId="3"/>
  </si>
  <si>
    <t>前年度の平均工賃（円）/月が前々年度の平均工賃（円）/月を超えているか</t>
    <rPh sb="0" eb="3">
      <t>ゼンネンド</t>
    </rPh>
    <rPh sb="4" eb="6">
      <t>ヘイキン</t>
    </rPh>
    <rPh sb="6" eb="8">
      <t>コウチン</t>
    </rPh>
    <rPh sb="9" eb="10">
      <t>エン</t>
    </rPh>
    <rPh sb="12" eb="13">
      <t>ツキ</t>
    </rPh>
    <rPh sb="14" eb="16">
      <t>ゼンゼン</t>
    </rPh>
    <rPh sb="16" eb="18">
      <t>ネンド</t>
    </rPh>
    <rPh sb="19" eb="21">
      <t>ヘイキン</t>
    </rPh>
    <rPh sb="21" eb="23">
      <t>コウチン</t>
    </rPh>
    <rPh sb="24" eb="25">
      <t>エン</t>
    </rPh>
    <rPh sb="27" eb="28">
      <t>ツキ</t>
    </rPh>
    <rPh sb="29" eb="30">
      <t>コ</t>
    </rPh>
    <phoneticPr fontId="3"/>
  </si>
  <si>
    <t>＝　届出書の完成</t>
    <rPh sb="2" eb="4">
      <t>トドケデ</t>
    </rPh>
    <rPh sb="4" eb="5">
      <t>ショ</t>
    </rPh>
    <rPh sb="6" eb="8">
      <t>カンセイ</t>
    </rPh>
    <phoneticPr fontId="3"/>
  </si>
  <si>
    <t>＋</t>
    <phoneticPr fontId="3"/>
  </si>
  <si>
    <t>●</t>
    <phoneticPr fontId="3"/>
  </si>
  <si>
    <t>「別紙21」･･･届出内容の確認資料です。必要事項を記入し、加算「該当」となった場合は届出を行ってください。</t>
    <rPh sb="1" eb="3">
      <t>ベッシ</t>
    </rPh>
    <rPh sb="14" eb="16">
      <t>カクニン</t>
    </rPh>
    <rPh sb="16" eb="18">
      <t>シリョウ</t>
    </rPh>
    <rPh sb="21" eb="23">
      <t>ヒツヨウ</t>
    </rPh>
    <rPh sb="23" eb="25">
      <t>ジコウ</t>
    </rPh>
    <rPh sb="26" eb="28">
      <t>キニュウ</t>
    </rPh>
    <rPh sb="30" eb="32">
      <t>カサン</t>
    </rPh>
    <rPh sb="33" eb="35">
      <t>ガイトウ</t>
    </rPh>
    <rPh sb="40" eb="42">
      <t>バアイ</t>
    </rPh>
    <rPh sb="43" eb="45">
      <t>トドケデ</t>
    </rPh>
    <rPh sb="46" eb="47">
      <t>オコナ</t>
    </rPh>
    <phoneticPr fontId="3"/>
  </si>
  <si>
    <t>「様式第1号」･･･届出書の表紙となるものです。届出を行う場合は必ず作成してください。</t>
    <rPh sb="24" eb="25">
      <t>トドケ</t>
    </rPh>
    <rPh sb="25" eb="26">
      <t>デ</t>
    </rPh>
    <rPh sb="27" eb="28">
      <t>オコナ</t>
    </rPh>
    <rPh sb="29" eb="31">
      <t>バアイ</t>
    </rPh>
    <phoneticPr fontId="3"/>
  </si>
  <si>
    <t>提出書類（全２枚）・各様式の役割</t>
    <rPh sb="0" eb="2">
      <t>テイシュツ</t>
    </rPh>
    <rPh sb="2" eb="4">
      <t>ショルイ</t>
    </rPh>
    <rPh sb="5" eb="6">
      <t>ゼン</t>
    </rPh>
    <rPh sb="7" eb="8">
      <t>マイ</t>
    </rPh>
    <rPh sb="10" eb="11">
      <t>カク</t>
    </rPh>
    <rPh sb="11" eb="13">
      <t>ヨウシキ</t>
    </rPh>
    <rPh sb="14" eb="16">
      <t>ヤクワリ</t>
    </rPh>
    <phoneticPr fontId="3"/>
  </si>
  <si>
    <t>目標工賃達成加算（Ⅲ）の届出について</t>
    <rPh sb="0" eb="2">
      <t>モクヒョウ</t>
    </rPh>
    <rPh sb="2" eb="4">
      <t>コウチン</t>
    </rPh>
    <rPh sb="4" eb="6">
      <t>タッセイ</t>
    </rPh>
    <rPh sb="6" eb="8">
      <t>カサン</t>
    </rPh>
    <rPh sb="12" eb="13">
      <t>トドケ</t>
    </rPh>
    <rPh sb="13" eb="14">
      <t>デ</t>
    </rPh>
    <phoneticPr fontId="3"/>
  </si>
  <si>
    <t>日</t>
    <rPh sb="0" eb="1">
      <t>ヒ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</si>
  <si>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</si>
  <si>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</si>
  <si>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平成</t>
    <rPh sb="0" eb="2">
      <t>ヘイセイ</t>
    </rPh>
    <phoneticPr fontId="3"/>
  </si>
  <si>
    <t>終了年月日</t>
    <rPh sb="0" eb="2">
      <t>シュウリョウ</t>
    </rPh>
    <rPh sb="2" eb="5">
      <t>ネンガッピ</t>
    </rPh>
    <phoneticPr fontId="3"/>
  </si>
  <si>
    <t>指定年月日</t>
    <rPh sb="0" eb="2">
      <t>シテイ</t>
    </rPh>
    <rPh sb="2" eb="5">
      <t>ネンガッピ</t>
    </rPh>
    <phoneticPr fontId="3"/>
  </si>
  <si>
    <t>変更後</t>
    <rPh sb="0" eb="2">
      <t>ヘンコウ</t>
    </rPh>
    <rPh sb="2" eb="3">
      <t>ゴ</t>
    </rPh>
    <phoneticPr fontId="3"/>
  </si>
  <si>
    <t>変更前</t>
    <rPh sb="0" eb="3">
      <t>ヘンコウマエ</t>
    </rPh>
    <phoneticPr fontId="3"/>
  </si>
  <si>
    <t>変更の概要</t>
    <rPh sb="0" eb="2">
      <t>ヘンコウ</t>
    </rPh>
    <rPh sb="3" eb="5">
      <t>ガイヨウ</t>
    </rPh>
    <phoneticPr fontId="3"/>
  </si>
  <si>
    <t>氏名</t>
    <rPh sb="0" eb="2">
      <t>シメイ</t>
    </rPh>
    <phoneticPr fontId="3"/>
  </si>
  <si>
    <t>職名</t>
    <rPh sb="0" eb="2">
      <t>ショクメイ</t>
    </rPh>
    <phoneticPr fontId="3"/>
  </si>
  <si>
    <t>ＦＡＸ番号</t>
    <rPh sb="3" eb="5">
      <t>バンゴウ</t>
    </rPh>
    <phoneticPr fontId="3"/>
  </si>
  <si>
    <t>電話番号</t>
    <rPh sb="0" eb="2">
      <t>デンワ</t>
    </rPh>
    <rPh sb="2" eb="4">
      <t>バンゴウ</t>
    </rPh>
    <phoneticPr fontId="3"/>
  </si>
  <si>
    <t>連絡先</t>
    <rPh sb="0" eb="3">
      <t>レンラクサキ</t>
    </rPh>
    <phoneticPr fontId="3"/>
  </si>
  <si>
    <t>事業所名</t>
    <rPh sb="0" eb="3">
      <t>ジギョウショ</t>
    </rPh>
    <rPh sb="3" eb="4">
      <t>ナ</t>
    </rPh>
    <phoneticPr fontId="3"/>
  </si>
  <si>
    <t>サービス種類</t>
    <rPh sb="4" eb="6">
      <t>シュルイ</t>
    </rPh>
    <phoneticPr fontId="3"/>
  </si>
  <si>
    <t>事業所番号</t>
    <rPh sb="0" eb="3">
      <t>ジギョウショ</t>
    </rPh>
    <rPh sb="3" eb="5">
      <t>バンゴウ</t>
    </rPh>
    <phoneticPr fontId="3"/>
  </si>
  <si>
    <t>（郵便番号　　　　－　　　　）</t>
    <rPh sb="1" eb="3">
      <t>ユウビン</t>
    </rPh>
    <rPh sb="3" eb="5">
      <t>バンゴウ</t>
    </rPh>
    <phoneticPr fontId="3"/>
  </si>
  <si>
    <t>主たる事業所・
施設の所在地</t>
    <rPh sb="0" eb="1">
      <t>シュ</t>
    </rPh>
    <rPh sb="3" eb="6">
      <t>ジギョウショ</t>
    </rPh>
    <rPh sb="8" eb="10">
      <t>シセツ</t>
    </rPh>
    <rPh sb="11" eb="14">
      <t>ショザイチ</t>
    </rPh>
    <phoneticPr fontId="3"/>
  </si>
  <si>
    <t>事業所・施設の状況</t>
    <rPh sb="0" eb="3">
      <t>ジギョウショ</t>
    </rPh>
    <rPh sb="4" eb="6">
      <t>シセツ</t>
    </rPh>
    <rPh sb="7" eb="9">
      <t>ジョウキョウ</t>
    </rPh>
    <phoneticPr fontId="3"/>
  </si>
  <si>
    <t>代表者の職・氏名</t>
    <rPh sb="0" eb="3">
      <t>ダイヒョウシャ</t>
    </rPh>
    <rPh sb="4" eb="5">
      <t>ショク</t>
    </rPh>
    <rPh sb="6" eb="8">
      <t>シメイ</t>
    </rPh>
    <phoneticPr fontId="3"/>
  </si>
  <si>
    <t>（郵便番号　　　－　　　　　）</t>
    <rPh sb="1" eb="3">
      <t>ユウビン</t>
    </rPh>
    <rPh sb="3" eb="5">
      <t>バンゴウ</t>
    </rPh>
    <phoneticPr fontId="3"/>
  </si>
  <si>
    <t>主たる事務所
の所在地</t>
    <rPh sb="0" eb="1">
      <t>シュ</t>
    </rPh>
    <rPh sb="3" eb="6">
      <t>ジムショ</t>
    </rPh>
    <rPh sb="8" eb="11">
      <t>ショザイチ</t>
    </rPh>
    <phoneticPr fontId="3"/>
  </si>
  <si>
    <t>名称</t>
    <rPh sb="0" eb="2">
      <t>メイショウ</t>
    </rPh>
    <phoneticPr fontId="3"/>
  </si>
  <si>
    <t>フリガナ</t>
    <phoneticPr fontId="3"/>
  </si>
  <si>
    <t>届出者(法人）</t>
    <rPh sb="0" eb="2">
      <t>トドケデ</t>
    </rPh>
    <rPh sb="2" eb="3">
      <t>シャ</t>
    </rPh>
    <rPh sb="4" eb="6">
      <t>ホウジン</t>
    </rPh>
    <phoneticPr fontId="3"/>
  </si>
  <si>
    <t>印</t>
    <rPh sb="0" eb="1">
      <t>イン</t>
    </rPh>
    <phoneticPr fontId="3"/>
  </si>
  <si>
    <t>代表者名</t>
    <rPh sb="0" eb="3">
      <t>ダイヒョウシャ</t>
    </rPh>
    <rPh sb="3" eb="4">
      <t>メイ</t>
    </rPh>
    <phoneticPr fontId="3"/>
  </si>
  <si>
    <t>事業者名</t>
    <rPh sb="0" eb="4">
      <t>ジギョウシャメイ</t>
    </rPh>
    <phoneticPr fontId="3"/>
  </si>
  <si>
    <t>（法人）</t>
    <rPh sb="1" eb="3">
      <t>ホウジン</t>
    </rPh>
    <phoneticPr fontId="3"/>
  </si>
  <si>
    <t>所 在 地</t>
    <rPh sb="0" eb="1">
      <t>トコロ</t>
    </rPh>
    <rPh sb="2" eb="3">
      <t>ザイ</t>
    </rPh>
    <rPh sb="4" eb="5">
      <t>チ</t>
    </rPh>
    <phoneticPr fontId="3"/>
  </si>
  <si>
    <t>届出者</t>
    <rPh sb="0" eb="2">
      <t>トドケデ</t>
    </rPh>
    <rPh sb="2" eb="3">
      <t>シャ</t>
    </rPh>
    <phoneticPr fontId="3"/>
  </si>
  <si>
    <t>平成　　年　　月　　日</t>
    <rPh sb="0" eb="2">
      <t>ヘイセイ</t>
    </rPh>
    <rPh sb="4" eb="5">
      <t>ネン</t>
    </rPh>
    <rPh sb="7" eb="8">
      <t>ガツ</t>
    </rPh>
    <rPh sb="10" eb="11">
      <t>ニチ</t>
    </rPh>
    <phoneticPr fontId="3"/>
  </si>
  <si>
    <t>介護給付費等算定に係る体制等に関する届出書</t>
    <rPh sb="0" eb="2">
      <t>カイゴ</t>
    </rPh>
    <rPh sb="2" eb="5">
      <t>キュウフヒ</t>
    </rPh>
    <rPh sb="5" eb="6">
      <t>トウ</t>
    </rPh>
    <rPh sb="6" eb="8">
      <t>サンテイ</t>
    </rPh>
    <rPh sb="9" eb="10">
      <t>カカ</t>
    </rPh>
    <rPh sb="11" eb="13">
      <t>タイセイ</t>
    </rPh>
    <rPh sb="13" eb="14">
      <t>トウ</t>
    </rPh>
    <rPh sb="15" eb="16">
      <t>カン</t>
    </rPh>
    <rPh sb="18" eb="19">
      <t>トド</t>
    </rPh>
    <rPh sb="19" eb="20">
      <t>デ</t>
    </rPh>
    <rPh sb="20" eb="21">
      <t>ショ</t>
    </rPh>
    <phoneticPr fontId="3"/>
  </si>
  <si>
    <t>様式第1号</t>
    <rPh sb="0" eb="2">
      <t>ヨウシキ</t>
    </rPh>
    <rPh sb="2" eb="3">
      <t>ダイ</t>
    </rPh>
    <rPh sb="4" eb="5">
      <t>ゴウ</t>
    </rPh>
    <phoneticPr fontId="3"/>
  </si>
  <si>
    <t>社会福祉法人○○会</t>
    <rPh sb="0" eb="2">
      <t>シャカイ</t>
    </rPh>
    <rPh sb="2" eb="4">
      <t>フクシ</t>
    </rPh>
    <rPh sb="4" eb="6">
      <t>ホウジン</t>
    </rPh>
    <rPh sb="8" eb="9">
      <t>カイ</t>
    </rPh>
    <phoneticPr fontId="3"/>
  </si>
  <si>
    <t>ア</t>
    <phoneticPr fontId="3"/>
  </si>
  <si>
    <t>○○事業所</t>
    <rPh sb="2" eb="4">
      <t>ジギョウ</t>
    </rPh>
    <rPh sb="4" eb="5">
      <t>ショ</t>
    </rPh>
    <phoneticPr fontId="3"/>
  </si>
  <si>
    <t>イ</t>
    <phoneticPr fontId="3"/>
  </si>
  <si>
    <t>エ</t>
    <phoneticPr fontId="3"/>
  </si>
  <si>
    <t>（Ａ）</t>
    <phoneticPr fontId="3"/>
  </si>
  <si>
    <t>（Ⅲ）</t>
    <phoneticPr fontId="3"/>
  </si>
  <si>
    <t>（Ｂ）</t>
    <phoneticPr fontId="3"/>
  </si>
  <si>
    <t>（D）</t>
    <phoneticPr fontId="3"/>
  </si>
  <si>
    <t xml:space="preserve"> 前々年度の時給換算後の平均工賃（円）／時間</t>
    <phoneticPr fontId="3"/>
  </si>
  <si>
    <t>各年度の目標工賃額</t>
    <phoneticPr fontId="3"/>
  </si>
  <si>
    <t>目標工賃達成加算Ⅲの算定</t>
    <rPh sb="0" eb="2">
      <t>モクヒョウ</t>
    </rPh>
    <rPh sb="2" eb="4">
      <t>コウチン</t>
    </rPh>
    <rPh sb="4" eb="6">
      <t>タッセイ</t>
    </rPh>
    <rPh sb="6" eb="8">
      <t>カサン</t>
    </rPh>
    <rPh sb="10" eb="12">
      <t>サンテイ</t>
    </rPh>
    <phoneticPr fontId="3"/>
  </si>
  <si>
    <t>　このことについて、関係書類を添えて以下のとおり届け出ます。</t>
    <rPh sb="10" eb="12">
      <t>カンケイ</t>
    </rPh>
    <rPh sb="12" eb="14">
      <t>ショルイ</t>
    </rPh>
    <rPh sb="15" eb="16">
      <t>ソ</t>
    </rPh>
    <rPh sb="18" eb="20">
      <t>イカ</t>
    </rPh>
    <rPh sb="24" eb="25">
      <t>トド</t>
    </rPh>
    <rPh sb="26" eb="27">
      <t>デ</t>
    </rPh>
    <phoneticPr fontId="3"/>
  </si>
  <si>
    <t>横　浜　市　長</t>
    <rPh sb="0" eb="1">
      <t>ヨコ</t>
    </rPh>
    <rPh sb="2" eb="3">
      <t>ハマ</t>
    </rPh>
    <rPh sb="4" eb="5">
      <t>シ</t>
    </rPh>
    <rPh sb="6" eb="7">
      <t>チョウ</t>
    </rPh>
    <phoneticPr fontId="3"/>
  </si>
  <si>
    <t>就労継続支援B型</t>
    <rPh sb="0" eb="2">
      <t>シュウロウ</t>
    </rPh>
    <rPh sb="2" eb="4">
      <t>ケイゾク</t>
    </rPh>
    <rPh sb="4" eb="6">
      <t>シエン</t>
    </rPh>
    <rPh sb="7" eb="8">
      <t>ガタ</t>
    </rPh>
    <phoneticPr fontId="3"/>
  </si>
  <si>
    <t>管理者氏名</t>
    <rPh sb="0" eb="3">
      <t>カンリシャ</t>
    </rPh>
    <rPh sb="3" eb="5">
      <t>シメイ</t>
    </rPh>
    <phoneticPr fontId="3"/>
  </si>
  <si>
    <r>
      <t xml:space="preserve">変更年月日
</t>
    </r>
    <r>
      <rPr>
        <sz val="8"/>
        <rFont val="ＭＳ Ｐゴシック"/>
        <family val="3"/>
        <charset val="128"/>
      </rPr>
      <t>[加算算定適用年月日]</t>
    </r>
    <rPh sb="0" eb="2">
      <t>ヘンコウ</t>
    </rPh>
    <rPh sb="2" eb="5">
      <t>ネンガッピ</t>
    </rPh>
    <rPh sb="7" eb="9">
      <t>カサン</t>
    </rPh>
    <rPh sb="9" eb="11">
      <t>サンテイ</t>
    </rPh>
    <rPh sb="11" eb="13">
      <t>テキヨウ</t>
    </rPh>
    <rPh sb="13" eb="16">
      <t>ネンガッピ</t>
    </rPh>
    <phoneticPr fontId="3"/>
  </si>
  <si>
    <t>郵送先･･･〒231-0021</t>
    <rPh sb="0" eb="2">
      <t>ユウソウ</t>
    </rPh>
    <rPh sb="2" eb="3">
      <t>サキ</t>
    </rPh>
    <phoneticPr fontId="3"/>
  </si>
  <si>
    <t>　神奈川県横浜市中区日本大通18　KRCビル6階</t>
    <rPh sb="1" eb="4">
      <t>カナガワ</t>
    </rPh>
    <rPh sb="4" eb="5">
      <t>ケン</t>
    </rPh>
    <rPh sb="5" eb="8">
      <t>ヨコハマシ</t>
    </rPh>
    <rPh sb="8" eb="10">
      <t>ナカク</t>
    </rPh>
    <rPh sb="10" eb="14">
      <t>ニホンオオドオリ</t>
    </rPh>
    <rPh sb="23" eb="24">
      <t>カイ</t>
    </rPh>
    <phoneticPr fontId="3"/>
  </si>
  <si>
    <t>　　横浜市健康福祉局障害企画課企画調整係</t>
    <rPh sb="2" eb="5">
      <t>ヨコハマシ</t>
    </rPh>
    <rPh sb="5" eb="7">
      <t>ケンコウ</t>
    </rPh>
    <rPh sb="7" eb="10">
      <t>フクシキョク</t>
    </rPh>
    <rPh sb="10" eb="12">
      <t>ショウガイ</t>
    </rPh>
    <rPh sb="12" eb="14">
      <t>キカク</t>
    </rPh>
    <rPh sb="14" eb="15">
      <t>カ</t>
    </rPh>
    <rPh sb="15" eb="17">
      <t>キカク</t>
    </rPh>
    <rPh sb="17" eb="19">
      <t>チョウセイ</t>
    </rPh>
    <rPh sb="19" eb="20">
      <t>カカリ</t>
    </rPh>
    <phoneticPr fontId="3"/>
  </si>
  <si>
    <t>　「※目標工賃達成加算Ⅲ算定シート　在中」</t>
    <rPh sb="3" eb="5">
      <t>モクヒョウ</t>
    </rPh>
    <rPh sb="5" eb="7">
      <t>コウチン</t>
    </rPh>
    <rPh sb="7" eb="9">
      <t>タッセイ</t>
    </rPh>
    <rPh sb="9" eb="11">
      <t>カサン</t>
    </rPh>
    <rPh sb="12" eb="14">
      <t>サンテイ</t>
    </rPh>
    <rPh sb="18" eb="20">
      <t>ザイチュウ</t>
    </rPh>
    <phoneticPr fontId="3"/>
  </si>
  <si>
    <t>平成28年9月　横浜市版</t>
    <rPh sb="0" eb="2">
      <t>ヘイセイ</t>
    </rPh>
    <rPh sb="4" eb="5">
      <t>ネン</t>
    </rPh>
    <rPh sb="6" eb="7">
      <t>ガツ</t>
    </rPh>
    <rPh sb="8" eb="11">
      <t>ヨコハマシ</t>
    </rPh>
    <rPh sb="11" eb="12">
      <t>バン</t>
    </rPh>
    <phoneticPr fontId="3"/>
  </si>
  <si>
    <t>提出締め切り･･･平成28年9月30日（金）</t>
    <rPh sb="0" eb="2">
      <t>テイシュツ</t>
    </rPh>
    <rPh sb="2" eb="3">
      <t>シ</t>
    </rPh>
    <rPh sb="4" eb="5">
      <t>キ</t>
    </rPh>
    <rPh sb="9" eb="11">
      <t>ヘイセイ</t>
    </rPh>
    <rPh sb="13" eb="14">
      <t>ネン</t>
    </rPh>
    <rPh sb="15" eb="16">
      <t>ガツ</t>
    </rPh>
    <rPh sb="18" eb="19">
      <t>ニチ</t>
    </rPh>
    <rPh sb="20" eb="21">
      <t>キン</t>
    </rPh>
    <phoneticPr fontId="3"/>
  </si>
  <si>
    <t>Ver ５.0</t>
    <phoneticPr fontId="3"/>
  </si>
  <si>
    <r>
      <t>目標工賃達成加算（Ⅰ）・（Ⅱ）・（Ⅲ）算定シート（工賃報告シート）</t>
    </r>
    <r>
      <rPr>
        <sz val="20"/>
        <color indexed="53"/>
        <rFont val="ＭＳ Ｐゴシック"/>
        <family val="3"/>
        <charset val="128"/>
      </rPr>
      <t>【平成28年度版】</t>
    </r>
    <rPh sb="0" eb="2">
      <t>モクヒョウ</t>
    </rPh>
    <rPh sb="2" eb="4">
      <t>コウチン</t>
    </rPh>
    <rPh sb="4" eb="6">
      <t>タッセイ</t>
    </rPh>
    <rPh sb="6" eb="8">
      <t>カサン</t>
    </rPh>
    <rPh sb="19" eb="21">
      <t>サンテイ</t>
    </rPh>
    <rPh sb="25" eb="27">
      <t>コウチン</t>
    </rPh>
    <rPh sb="27" eb="29">
      <t>ホウコク</t>
    </rPh>
    <rPh sb="34" eb="36">
      <t>ヘイセイ</t>
    </rPh>
    <rPh sb="38" eb="39">
      <t>ネン</t>
    </rPh>
    <rPh sb="39" eb="40">
      <t>ド</t>
    </rPh>
    <rPh sb="40" eb="41">
      <t>バン</t>
    </rPh>
    <phoneticPr fontId="3"/>
  </si>
  <si>
    <t>（Ⅰ）</t>
    <phoneticPr fontId="3"/>
  </si>
  <si>
    <t>ア</t>
    <phoneticPr fontId="3"/>
  </si>
  <si>
    <t>イ</t>
    <phoneticPr fontId="3"/>
  </si>
  <si>
    <t>ウ</t>
    <phoneticPr fontId="3"/>
  </si>
  <si>
    <t>エ</t>
    <phoneticPr fontId="3"/>
  </si>
  <si>
    <t>（Ⅱ）</t>
    <phoneticPr fontId="3"/>
  </si>
  <si>
    <t>ア</t>
    <phoneticPr fontId="3"/>
  </si>
  <si>
    <t>　</t>
    <phoneticPr fontId="3"/>
  </si>
  <si>
    <t xml:space="preserve"> 円</t>
    <phoneticPr fontId="3"/>
  </si>
  <si>
    <t>イ</t>
    <phoneticPr fontId="3"/>
  </si>
  <si>
    <t>ウ</t>
    <phoneticPr fontId="3"/>
  </si>
  <si>
    <t>エ</t>
    <phoneticPr fontId="3"/>
  </si>
  <si>
    <t>10月</t>
    <phoneticPr fontId="3"/>
  </si>
  <si>
    <t>（Ａ）</t>
    <phoneticPr fontId="3"/>
  </si>
  <si>
    <t>（Ⅲ）</t>
    <phoneticPr fontId="3"/>
  </si>
  <si>
    <t>（Ｂ）</t>
    <phoneticPr fontId="3"/>
  </si>
  <si>
    <t>（C）</t>
    <phoneticPr fontId="3"/>
  </si>
  <si>
    <t>IF(D31&gt;=D32,"T","F")</t>
    <phoneticPr fontId="3"/>
  </si>
  <si>
    <t>（D）</t>
    <phoneticPr fontId="3"/>
  </si>
  <si>
    <t>IF(D35&gt;=P37,"T","F")</t>
    <phoneticPr fontId="3"/>
  </si>
  <si>
    <t>ウ</t>
    <phoneticPr fontId="3"/>
  </si>
  <si>
    <t>（Ⅲ）</t>
    <phoneticPr fontId="3"/>
  </si>
  <si>
    <t xml:space="preserve"> 前々年度の時給換算後の平均工賃（円）／時間</t>
    <phoneticPr fontId="3"/>
  </si>
  <si>
    <t>H28年度</t>
    <rPh sb="3" eb="5">
      <t>ネンド</t>
    </rPh>
    <phoneticPr fontId="3"/>
  </si>
  <si>
    <t>-</t>
    <phoneticPr fontId="3"/>
  </si>
  <si>
    <t>（Ⅰ）</t>
    <phoneticPr fontId="3"/>
  </si>
  <si>
    <t>ア</t>
    <phoneticPr fontId="3"/>
  </si>
  <si>
    <t xml:space="preserve"> 円</t>
    <phoneticPr fontId="3"/>
  </si>
  <si>
    <t>イ</t>
    <phoneticPr fontId="3"/>
  </si>
  <si>
    <t>　</t>
    <phoneticPr fontId="3"/>
  </si>
  <si>
    <t>エ</t>
    <phoneticPr fontId="3"/>
  </si>
  <si>
    <t>10月</t>
    <phoneticPr fontId="3"/>
  </si>
  <si>
    <t>（C）</t>
    <phoneticPr fontId="3"/>
  </si>
  <si>
    <t>IF(D31&gt;=D32,"T","F")</t>
    <phoneticPr fontId="3"/>
  </si>
  <si>
    <t>【平成28年度　目標工賃達成加算（Ⅲ）算定の届出】</t>
    <rPh sb="1" eb="3">
      <t>ヘイセイ</t>
    </rPh>
    <rPh sb="5" eb="6">
      <t>ネン</t>
    </rPh>
    <rPh sb="6" eb="7">
      <t>ド</t>
    </rPh>
    <rPh sb="8" eb="10">
      <t>モクヒョウ</t>
    </rPh>
    <rPh sb="10" eb="12">
      <t>コウチン</t>
    </rPh>
    <rPh sb="12" eb="14">
      <t>タッセイ</t>
    </rPh>
    <rPh sb="14" eb="16">
      <t>カサン</t>
    </rPh>
    <rPh sb="19" eb="21">
      <t>サンテイ</t>
    </rPh>
    <rPh sb="22" eb="24">
      <t>トドケデ</t>
    </rPh>
    <phoneticPr fontId="3"/>
  </si>
  <si>
    <t>このファイルは、就労継続支援Ｂ型事業所が、平成28年度の目標工賃達成加算（Ⅲ）を算定する場合に届出を行う際の書類です。</t>
    <rPh sb="8" eb="12">
      <t>シュウロウケイゾク</t>
    </rPh>
    <rPh sb="12" eb="14">
      <t>シエン</t>
    </rPh>
    <rPh sb="15" eb="16">
      <t>ガタ</t>
    </rPh>
    <rPh sb="16" eb="19">
      <t>ジギョウショ</t>
    </rPh>
    <rPh sb="21" eb="23">
      <t>ヘイセイ</t>
    </rPh>
    <rPh sb="25" eb="27">
      <t>ネンド</t>
    </rPh>
    <rPh sb="28" eb="30">
      <t>モクヒョウ</t>
    </rPh>
    <rPh sb="30" eb="32">
      <t>コウチン</t>
    </rPh>
    <rPh sb="32" eb="34">
      <t>タッセイ</t>
    </rPh>
    <rPh sb="34" eb="36">
      <t>カサン</t>
    </rPh>
    <rPh sb="40" eb="42">
      <t>サンテイ</t>
    </rPh>
    <rPh sb="44" eb="46">
      <t>バアイ</t>
    </rPh>
    <rPh sb="47" eb="49">
      <t>トドケデ</t>
    </rPh>
    <rPh sb="50" eb="51">
      <t>オコナ</t>
    </rPh>
    <rPh sb="52" eb="53">
      <t>サイ</t>
    </rPh>
    <rPh sb="54" eb="56">
      <t>ショルイ</t>
    </rPh>
    <phoneticPr fontId="3"/>
  </si>
  <si>
    <t>注１　この届出は平成28年度目標工賃達成加算（Ⅲ）を算定する届出を行う場合にのみ使用してください。</t>
    <rPh sb="0" eb="1">
      <t>チュウ</t>
    </rPh>
    <rPh sb="5" eb="7">
      <t>トドケデ</t>
    </rPh>
    <rPh sb="8" eb="10">
      <t>ヘイセイ</t>
    </rPh>
    <rPh sb="12" eb="14">
      <t>ネンド</t>
    </rPh>
    <rPh sb="14" eb="16">
      <t>モクヒョウ</t>
    </rPh>
    <rPh sb="16" eb="18">
      <t>コウチン</t>
    </rPh>
    <rPh sb="18" eb="20">
      <t>タッセイ</t>
    </rPh>
    <rPh sb="20" eb="22">
      <t>カサン</t>
    </rPh>
    <rPh sb="26" eb="28">
      <t>サンテイ</t>
    </rPh>
    <rPh sb="30" eb="32">
      <t>トドケデ</t>
    </rPh>
    <rPh sb="33" eb="34">
      <t>オコナ</t>
    </rPh>
    <rPh sb="35" eb="37">
      <t>バアイ</t>
    </rPh>
    <rPh sb="40" eb="42">
      <t>シヨウ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</si>
</sst>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5" formatCode="&quot;¥&quot;#,##0;&quot;¥&quot;\-#,##0"/>
    <numFmt numFmtId="176" formatCode="[$-411]ggge&quot;年&quot;m&quot;月&quot;d&quot;日&quot;;@"/>
    <numFmt numFmtId="177" formatCode="0_);[Red]\(0\)"/>
    <numFmt numFmtId="178" formatCode="#,##0_);[Red]\(#,##0\)"/>
    <numFmt numFmtId="179" formatCode="#,##0_ ;[Red]\-#,##0\ "/>
    <numFmt numFmtId="180" formatCode="#,##0_ "/>
    <numFmt numFmtId="181" formatCode="&quot;¥&quot;#,##0.0_);[Red]\(&quot;¥&quot;#,##0.0\)"/>
    <numFmt numFmtId="182" formatCode="#,##0;[Red]#,##0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20"/>
      <color indexed="53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0" tint="-0.34998626667073579"/>
      <name val="ＭＳ Ｐゴシック"/>
      <family val="3"/>
      <charset val="128"/>
    </font>
    <font>
      <sz val="11"/>
      <color theme="0" tint="-0.34998626667073579"/>
      <name val="ＭＳ Ｐゴシック"/>
      <family val="3"/>
      <charset val="128"/>
    </font>
    <font>
      <sz val="14"/>
      <color theme="0" tint="-0.34998626667073579"/>
      <name val="ＭＳ Ｐゴシック"/>
      <family val="3"/>
      <charset val="128"/>
    </font>
    <font>
      <sz val="11"/>
      <name val="HG丸ｺﾞｼｯｸM-PRO"/>
      <family val="3"/>
      <charset val="128"/>
    </font>
    <font>
      <sz val="12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b/>
      <sz val="18"/>
      <name val="HG丸ｺﾞｼｯｸM-PRO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color indexed="10"/>
      <name val="ＭＳ 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2"/>
      <name val="HG丸ｺﾞｼｯｸM-PRO"/>
      <family val="3"/>
      <charset val="128"/>
    </font>
    <font>
      <sz val="12"/>
      <color rgb="FFFF0000"/>
      <name val="HG丸ｺﾞｼｯｸM-PRO"/>
      <family val="3"/>
      <charset val="128"/>
    </font>
    <font>
      <sz val="9"/>
      <name val="MS UI Gothic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2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3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0" xfId="0" applyFont="1">
      <alignment vertical="center"/>
    </xf>
    <xf numFmtId="0" fontId="1" fillId="0" borderId="0" xfId="0" applyFont="1" applyAlignment="1" applyProtection="1">
      <alignment horizontal="right" vertical="center"/>
      <protection locked="0" hidden="1"/>
    </xf>
    <xf numFmtId="0" fontId="1" fillId="0" borderId="0" xfId="0" applyFont="1" applyProtection="1">
      <alignment vertical="center"/>
      <protection locked="0" hidden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Protection="1">
      <alignment vertical="center"/>
      <protection locked="0" hidden="1"/>
    </xf>
    <xf numFmtId="0" fontId="7" fillId="0" borderId="0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0" fillId="0" borderId="0" xfId="0" applyAlignment="1" applyProtection="1">
      <alignment horizontal="right" vertical="center"/>
      <protection locked="0" hidden="1"/>
    </xf>
    <xf numFmtId="0" fontId="7" fillId="0" borderId="0" xfId="0" applyFont="1" applyAlignment="1">
      <alignment vertical="center"/>
    </xf>
    <xf numFmtId="0" fontId="7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8" fontId="6" fillId="2" borderId="14" xfId="0" applyNumberFormat="1" applyFont="1" applyFill="1" applyBorder="1" applyAlignment="1" applyProtection="1">
      <alignment horizontal="right" vertical="center"/>
      <protection locked="0" hidden="1"/>
    </xf>
    <xf numFmtId="0" fontId="6" fillId="0" borderId="2" xfId="0" applyFont="1" applyFill="1" applyBorder="1" applyAlignment="1" applyProtection="1">
      <alignment vertical="center"/>
    </xf>
    <xf numFmtId="0" fontId="0" fillId="0" borderId="0" xfId="0" applyBorder="1" applyAlignment="1" applyProtection="1">
      <alignment horizontal="right" vertical="center"/>
      <protection locked="0" hidden="1"/>
    </xf>
    <xf numFmtId="0" fontId="1" fillId="0" borderId="0" xfId="0" applyFont="1" applyBorder="1" applyProtection="1">
      <alignment vertical="center"/>
      <protection locked="0" hidden="1"/>
    </xf>
    <xf numFmtId="178" fontId="6" fillId="2" borderId="16" xfId="0" applyNumberFormat="1" applyFont="1" applyFill="1" applyBorder="1" applyAlignment="1" applyProtection="1">
      <alignment horizontal="right" vertical="center"/>
      <protection locked="0" hidden="1"/>
    </xf>
    <xf numFmtId="0" fontId="6" fillId="0" borderId="15" xfId="0" applyFont="1" applyFill="1" applyBorder="1" applyAlignment="1" applyProtection="1">
      <alignment vertical="center"/>
    </xf>
    <xf numFmtId="178" fontId="1" fillId="0" borderId="0" xfId="0" applyNumberFormat="1" applyFont="1" applyBorder="1" applyProtection="1">
      <alignment vertical="center"/>
      <protection locked="0" hidden="1"/>
    </xf>
    <xf numFmtId="38" fontId="1" fillId="0" borderId="0" xfId="0" applyNumberFormat="1" applyFont="1" applyBorder="1" applyProtection="1">
      <alignment vertical="center"/>
      <protection locked="0" hidden="1"/>
    </xf>
    <xf numFmtId="0" fontId="6" fillId="0" borderId="18" xfId="0" applyFont="1" applyFill="1" applyBorder="1" applyAlignment="1" applyProtection="1">
      <alignment vertical="center"/>
    </xf>
    <xf numFmtId="0" fontId="6" fillId="0" borderId="1" xfId="0" applyFont="1" applyFill="1" applyBorder="1" applyAlignment="1" applyProtection="1">
      <alignment vertical="center"/>
      <protection locked="0" hidden="1"/>
    </xf>
    <xf numFmtId="0" fontId="7" fillId="0" borderId="0" xfId="1" applyFont="1" applyAlignment="1" applyProtection="1">
      <alignment vertical="center"/>
    </xf>
    <xf numFmtId="0" fontId="0" fillId="0" borderId="0" xfId="0" applyBorder="1" applyProtection="1">
      <alignment vertical="center"/>
      <protection locked="0" hidden="1"/>
    </xf>
    <xf numFmtId="0" fontId="7" fillId="0" borderId="0" xfId="0" applyFont="1" applyAlignment="1">
      <alignment horizontal="left" vertical="center"/>
    </xf>
    <xf numFmtId="177" fontId="7" fillId="0" borderId="0" xfId="0" applyNumberFormat="1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Protection="1">
      <alignment vertical="center"/>
      <protection locked="0" hidden="1"/>
    </xf>
    <xf numFmtId="0" fontId="6" fillId="0" borderId="1" xfId="0" applyFont="1" applyFill="1" applyBorder="1" applyProtection="1">
      <alignment vertical="center"/>
      <protection hidden="1"/>
    </xf>
    <xf numFmtId="0" fontId="6" fillId="0" borderId="0" xfId="0" applyFont="1" applyAlignment="1" applyProtection="1">
      <alignment horizontal="right" vertical="center"/>
      <protection locked="0" hidden="1"/>
    </xf>
    <xf numFmtId="38" fontId="6" fillId="2" borderId="1" xfId="2" applyFont="1" applyFill="1" applyBorder="1" applyProtection="1">
      <alignment vertical="center"/>
      <protection locked="0" hidden="1"/>
    </xf>
    <xf numFmtId="38" fontId="6" fillId="0" borderId="1" xfId="0" applyNumberFormat="1" applyFont="1" applyFill="1" applyBorder="1" applyProtection="1">
      <alignment vertical="center"/>
      <protection hidden="1"/>
    </xf>
    <xf numFmtId="38" fontId="6" fillId="0" borderId="0" xfId="2" applyFont="1" applyFill="1" applyBorder="1" applyAlignment="1">
      <alignment vertical="center"/>
    </xf>
    <xf numFmtId="38" fontId="6" fillId="0" borderId="27" xfId="2" applyFont="1" applyFill="1" applyBorder="1" applyAlignment="1">
      <alignment vertical="center"/>
    </xf>
    <xf numFmtId="0" fontId="6" fillId="0" borderId="0" xfId="0" applyFont="1" applyBorder="1" applyAlignment="1" applyProtection="1">
      <alignment horizontal="left" vertical="center"/>
      <protection hidden="1"/>
    </xf>
    <xf numFmtId="38" fontId="6" fillId="0" borderId="0" xfId="2" applyNumberFormat="1" applyFont="1" applyFill="1" applyBorder="1" applyAlignment="1" applyProtection="1">
      <alignment horizontal="center" vertical="center"/>
      <protection hidden="1"/>
    </xf>
    <xf numFmtId="179" fontId="6" fillId="0" borderId="0" xfId="2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Border="1">
      <alignment vertical="center"/>
    </xf>
    <xf numFmtId="180" fontId="1" fillId="2" borderId="24" xfId="0" applyNumberFormat="1" applyFont="1" applyFill="1" applyBorder="1" applyProtection="1">
      <alignment vertical="center"/>
      <protection locked="0"/>
    </xf>
    <xf numFmtId="180" fontId="1" fillId="5" borderId="24" xfId="0" applyNumberFormat="1" applyFont="1" applyFill="1" applyBorder="1" applyProtection="1">
      <alignment vertical="center"/>
      <protection locked="0"/>
    </xf>
    <xf numFmtId="0" fontId="6" fillId="4" borderId="3" xfId="0" applyFont="1" applyFill="1" applyBorder="1" applyAlignment="1" applyProtection="1">
      <alignment horizontal="left" vertical="center"/>
      <protection hidden="1"/>
    </xf>
    <xf numFmtId="0" fontId="6" fillId="4" borderId="30" xfId="0" applyFont="1" applyFill="1" applyBorder="1" applyAlignment="1" applyProtection="1">
      <alignment horizontal="left" vertical="center"/>
      <protection hidden="1"/>
    </xf>
    <xf numFmtId="0" fontId="6" fillId="4" borderId="31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>
      <alignment horizontal="center" vertical="center"/>
    </xf>
    <xf numFmtId="180" fontId="1" fillId="0" borderId="0" xfId="0" applyNumberFormat="1" applyFont="1" applyFill="1" applyBorder="1" applyProtection="1">
      <alignment vertical="center"/>
      <protection locked="0"/>
    </xf>
    <xf numFmtId="0" fontId="1" fillId="0" borderId="0" xfId="0" applyFont="1" applyFill="1">
      <alignment vertical="center"/>
    </xf>
    <xf numFmtId="0" fontId="6" fillId="4" borderId="29" xfId="0" applyFont="1" applyFill="1" applyBorder="1" applyAlignment="1" applyProtection="1">
      <alignment horizontal="left" vertical="center"/>
      <protection hidden="1"/>
    </xf>
    <xf numFmtId="0" fontId="6" fillId="4" borderId="32" xfId="0" applyFont="1" applyFill="1" applyBorder="1" applyAlignment="1" applyProtection="1">
      <alignment horizontal="left" vertical="center"/>
      <protection hidden="1"/>
    </xf>
    <xf numFmtId="0" fontId="6" fillId="4" borderId="33" xfId="0" applyFont="1" applyFill="1" applyBorder="1" applyAlignment="1" applyProtection="1">
      <alignment horizontal="center" vertical="center"/>
      <protection hidden="1"/>
    </xf>
    <xf numFmtId="0" fontId="6" fillId="0" borderId="7" xfId="0" applyFont="1" applyFill="1" applyBorder="1" applyAlignment="1" applyProtection="1">
      <alignment horizontal="left" vertical="center"/>
      <protection hidden="1"/>
    </xf>
    <xf numFmtId="0" fontId="6" fillId="0" borderId="34" xfId="0" applyFont="1" applyFill="1" applyBorder="1" applyAlignment="1" applyProtection="1">
      <alignment horizontal="left" vertical="center"/>
      <protection hidden="1"/>
    </xf>
    <xf numFmtId="0" fontId="6" fillId="0" borderId="35" xfId="0" applyFont="1" applyBorder="1">
      <alignment vertical="center"/>
    </xf>
    <xf numFmtId="0" fontId="6" fillId="0" borderId="36" xfId="0" quotePrefix="1" applyFont="1" applyBorder="1">
      <alignment vertical="center"/>
    </xf>
    <xf numFmtId="0" fontId="6" fillId="0" borderId="37" xfId="0" quotePrefix="1" applyFont="1" applyBorder="1" applyAlignment="1">
      <alignment horizontal="right" vertical="center"/>
    </xf>
    <xf numFmtId="0" fontId="6" fillId="0" borderId="38" xfId="0" applyFont="1" applyBorder="1">
      <alignment vertical="center"/>
    </xf>
    <xf numFmtId="5" fontId="6" fillId="0" borderId="31" xfId="0" applyNumberFormat="1" applyFont="1" applyBorder="1">
      <alignment vertical="center"/>
    </xf>
    <xf numFmtId="181" fontId="6" fillId="0" borderId="31" xfId="0" applyNumberFormat="1" applyFont="1" applyBorder="1">
      <alignment vertical="center"/>
    </xf>
    <xf numFmtId="0" fontId="6" fillId="0" borderId="39" xfId="0" applyFont="1" applyBorder="1">
      <alignment vertical="center"/>
    </xf>
    <xf numFmtId="5" fontId="6" fillId="0" borderId="40" xfId="0" applyNumberFormat="1" applyFont="1" applyBorder="1">
      <alignment vertical="center"/>
    </xf>
    <xf numFmtId="181" fontId="6" fillId="0" borderId="16" xfId="0" applyNumberFormat="1" applyFont="1" applyBorder="1">
      <alignment vertical="center"/>
    </xf>
    <xf numFmtId="0" fontId="6" fillId="0" borderId="41" xfId="0" applyFont="1" applyBorder="1">
      <alignment vertical="center"/>
    </xf>
    <xf numFmtId="5" fontId="6" fillId="0" borderId="42" xfId="0" applyNumberFormat="1" applyFont="1" applyBorder="1">
      <alignment vertical="center"/>
    </xf>
    <xf numFmtId="181" fontId="6" fillId="0" borderId="9" xfId="0" applyNumberFormat="1" applyFont="1" applyBorder="1">
      <alignment vertical="center"/>
    </xf>
    <xf numFmtId="0" fontId="6" fillId="0" borderId="36" xfId="0" applyFont="1" applyBorder="1">
      <alignment vertical="center"/>
    </xf>
    <xf numFmtId="0" fontId="6" fillId="0" borderId="12" xfId="0" quotePrefix="1" applyFont="1" applyBorder="1" applyAlignment="1">
      <alignment horizontal="right" vertical="center"/>
    </xf>
    <xf numFmtId="5" fontId="6" fillId="0" borderId="37" xfId="0" quotePrefix="1" applyNumberFormat="1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29" xfId="0" applyFont="1" applyBorder="1" applyAlignment="1" applyProtection="1">
      <alignment vertical="center" wrapText="1"/>
      <protection hidden="1"/>
    </xf>
    <xf numFmtId="0" fontId="6" fillId="0" borderId="0" xfId="0" applyFont="1" applyAlignment="1" applyProtection="1">
      <alignment vertical="center" wrapText="1"/>
      <protection hidden="1"/>
    </xf>
    <xf numFmtId="0" fontId="6" fillId="0" borderId="42" xfId="0" applyFont="1" applyFill="1" applyBorder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right" vertical="center"/>
      <protection locked="0" hidden="1"/>
    </xf>
    <xf numFmtId="0" fontId="14" fillId="0" borderId="0" xfId="0" applyFont="1" applyAlignment="1" applyProtection="1">
      <alignment horizontal="left" vertical="center"/>
      <protection locked="0" hidden="1"/>
    </xf>
    <xf numFmtId="0" fontId="14" fillId="0" borderId="0" xfId="0" applyFont="1" applyProtection="1">
      <alignment vertical="center"/>
      <protection locked="0" hidden="1"/>
    </xf>
    <xf numFmtId="0" fontId="14" fillId="0" borderId="0" xfId="0" applyFont="1" applyAlignment="1" applyProtection="1">
      <alignment horizontal="right" vertical="center"/>
      <protection locked="0" hidden="1"/>
    </xf>
    <xf numFmtId="0" fontId="14" fillId="0" borderId="0" xfId="0" applyFont="1" applyAlignment="1">
      <alignment horizontal="right" vertical="center"/>
    </xf>
    <xf numFmtId="0" fontId="15" fillId="0" borderId="0" xfId="0" applyFont="1" applyProtection="1">
      <alignment vertical="center"/>
      <protection locked="0" hidden="1"/>
    </xf>
    <xf numFmtId="0" fontId="6" fillId="0" borderId="0" xfId="0" applyFont="1" applyProtection="1">
      <alignment vertical="center"/>
      <protection locked="0" hidden="1"/>
    </xf>
    <xf numFmtId="0" fontId="16" fillId="0" borderId="0" xfId="10" applyFont="1"/>
    <xf numFmtId="0" fontId="17" fillId="0" borderId="0" xfId="10" applyFont="1" applyAlignment="1">
      <alignment horizontal="right"/>
    </xf>
    <xf numFmtId="0" fontId="17" fillId="0" borderId="0" xfId="10" applyFont="1"/>
    <xf numFmtId="0" fontId="17" fillId="0" borderId="0" xfId="10" applyFont="1" applyAlignment="1"/>
    <xf numFmtId="0" fontId="17" fillId="0" borderId="0" xfId="10" applyFont="1" applyAlignment="1">
      <alignment horizontal="left" vertical="center" wrapText="1"/>
    </xf>
    <xf numFmtId="0" fontId="17" fillId="0" borderId="0" xfId="10" applyFont="1" applyAlignment="1">
      <alignment vertical="center"/>
    </xf>
    <xf numFmtId="0" fontId="18" fillId="0" borderId="0" xfId="11" applyFont="1" applyAlignment="1">
      <alignment horizontal="center" vertical="center"/>
    </xf>
    <xf numFmtId="0" fontId="19" fillId="0" borderId="0" xfId="11" applyFont="1" applyAlignment="1">
      <alignment horizontal="center" vertical="center"/>
    </xf>
    <xf numFmtId="0" fontId="9" fillId="0" borderId="0" xfId="11" applyFont="1">
      <alignment vertical="center"/>
    </xf>
    <xf numFmtId="0" fontId="9" fillId="0" borderId="0" xfId="11" applyFont="1" applyAlignment="1">
      <alignment vertical="center" textRotation="255" shrinkToFit="1"/>
    </xf>
    <xf numFmtId="0" fontId="9" fillId="0" borderId="0" xfId="11" applyFont="1" applyAlignment="1">
      <alignment vertical="center"/>
    </xf>
    <xf numFmtId="0" fontId="9" fillId="0" borderId="0" xfId="11" applyFont="1" applyAlignment="1">
      <alignment vertical="center" textRotation="255"/>
    </xf>
    <xf numFmtId="0" fontId="20" fillId="0" borderId="0" xfId="11" applyFont="1" applyAlignment="1">
      <alignment horizontal="left" vertical="center" wrapText="1"/>
    </xf>
    <xf numFmtId="0" fontId="1" fillId="0" borderId="20" xfId="12" applyBorder="1" applyAlignment="1">
      <alignment vertical="top"/>
    </xf>
    <xf numFmtId="0" fontId="1" fillId="0" borderId="19" xfId="12" applyBorder="1" applyAlignment="1">
      <alignment vertical="top"/>
    </xf>
    <xf numFmtId="0" fontId="21" fillId="0" borderId="19" xfId="11" applyFont="1" applyBorder="1" applyAlignment="1">
      <alignment vertical="top"/>
    </xf>
    <xf numFmtId="0" fontId="21" fillId="0" borderId="44" xfId="11" applyFont="1" applyBorder="1" applyAlignment="1">
      <alignment vertical="top"/>
    </xf>
    <xf numFmtId="0" fontId="1" fillId="0" borderId="46" xfId="12" applyBorder="1" applyAlignment="1">
      <alignment vertical="top"/>
    </xf>
    <xf numFmtId="0" fontId="1" fillId="0" borderId="0" xfId="12" applyBorder="1" applyAlignment="1">
      <alignment vertical="top"/>
    </xf>
    <xf numFmtId="0" fontId="21" fillId="0" borderId="0" xfId="11" applyFont="1" applyBorder="1" applyAlignment="1">
      <alignment vertical="top"/>
    </xf>
    <xf numFmtId="0" fontId="21" fillId="0" borderId="27" xfId="11" applyFont="1" applyBorder="1" applyAlignment="1">
      <alignment vertical="top"/>
    </xf>
    <xf numFmtId="0" fontId="9" fillId="0" borderId="27" xfId="11" applyFont="1" applyBorder="1" applyAlignment="1">
      <alignment vertical="center"/>
    </xf>
    <xf numFmtId="0" fontId="9" fillId="0" borderId="16" xfId="11" applyFont="1" applyBorder="1" applyAlignment="1">
      <alignment vertical="center"/>
    </xf>
    <xf numFmtId="0" fontId="9" fillId="0" borderId="28" xfId="11" applyFont="1" applyBorder="1" applyAlignment="1">
      <alignment vertical="center"/>
    </xf>
    <xf numFmtId="0" fontId="1" fillId="0" borderId="28" xfId="12" applyBorder="1" applyAlignment="1">
      <alignment vertical="center"/>
    </xf>
    <xf numFmtId="0" fontId="1" fillId="0" borderId="48" xfId="12" applyBorder="1" applyAlignment="1">
      <alignment vertical="center"/>
    </xf>
    <xf numFmtId="0" fontId="9" fillId="0" borderId="48" xfId="11" applyFont="1" applyBorder="1" applyAlignment="1">
      <alignment vertical="center"/>
    </xf>
    <xf numFmtId="0" fontId="21" fillId="0" borderId="48" xfId="11" applyFont="1" applyBorder="1" applyAlignment="1">
      <alignment vertical="top"/>
    </xf>
    <xf numFmtId="0" fontId="21" fillId="0" borderId="49" xfId="11" applyFont="1" applyBorder="1" applyAlignment="1">
      <alignment vertical="top"/>
    </xf>
    <xf numFmtId="0" fontId="21" fillId="0" borderId="24" xfId="11" applyFont="1" applyBorder="1" applyAlignment="1">
      <alignment vertical="center"/>
    </xf>
    <xf numFmtId="0" fontId="9" fillId="0" borderId="0" xfId="11" applyFont="1" applyAlignment="1">
      <alignment horizontal="left" vertical="top" wrapText="1"/>
    </xf>
    <xf numFmtId="0" fontId="9" fillId="0" borderId="0" xfId="11" applyFont="1" applyAlignment="1">
      <alignment horizontal="left" vertical="center" textRotation="255" shrinkToFit="1"/>
    </xf>
    <xf numFmtId="0" fontId="9" fillId="0" borderId="0" xfId="11" applyFont="1" applyAlignment="1">
      <alignment horizontal="right" vertical="center"/>
    </xf>
    <xf numFmtId="0" fontId="21" fillId="0" borderId="25" xfId="11" applyFont="1" applyBorder="1" applyAlignment="1">
      <alignment horizontal="center" vertical="center"/>
    </xf>
    <xf numFmtId="0" fontId="21" fillId="0" borderId="28" xfId="11" applyFont="1" applyBorder="1" applyAlignment="1">
      <alignment horizontal="center" vertical="center"/>
    </xf>
    <xf numFmtId="0" fontId="21" fillId="0" borderId="16" xfId="11" applyFont="1" applyBorder="1" applyAlignment="1">
      <alignment horizontal="center" vertical="center"/>
    </xf>
    <xf numFmtId="0" fontId="24" fillId="0" borderId="0" xfId="11" applyFont="1" applyBorder="1" applyAlignment="1">
      <alignment vertical="top"/>
    </xf>
    <xf numFmtId="0" fontId="25" fillId="0" borderId="0" xfId="10" applyFont="1"/>
    <xf numFmtId="0" fontId="26" fillId="0" borderId="0" xfId="10" applyFont="1" applyAlignment="1"/>
    <xf numFmtId="0" fontId="26" fillId="0" borderId="0" xfId="10" applyFont="1"/>
    <xf numFmtId="0" fontId="9" fillId="0" borderId="0" xfId="11" applyFont="1" applyBorder="1">
      <alignment vertical="center"/>
    </xf>
    <xf numFmtId="0" fontId="20" fillId="0" borderId="0" xfId="11" applyFont="1" applyBorder="1" applyAlignment="1">
      <alignment horizontal="left" vertical="center" wrapText="1"/>
    </xf>
    <xf numFmtId="0" fontId="9" fillId="0" borderId="0" xfId="11" applyFont="1" applyBorder="1" applyAlignment="1">
      <alignment vertical="center" textRotation="255"/>
    </xf>
    <xf numFmtId="0" fontId="9" fillId="0" borderId="0" xfId="1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17" fillId="0" borderId="0" xfId="10" applyFont="1" applyAlignment="1">
      <alignment horizontal="left" vertical="center" wrapText="1"/>
    </xf>
    <xf numFmtId="0" fontId="17" fillId="0" borderId="0" xfId="10" quotePrefix="1" applyFont="1" applyAlignment="1">
      <alignment horizontal="center"/>
    </xf>
    <xf numFmtId="0" fontId="19" fillId="0" borderId="0" xfId="11" applyFont="1" applyAlignment="1">
      <alignment horizontal="center" vertical="center"/>
    </xf>
    <xf numFmtId="0" fontId="18" fillId="0" borderId="0" xfId="11" applyFont="1" applyAlignment="1">
      <alignment horizontal="center" vertical="center"/>
    </xf>
    <xf numFmtId="0" fontId="21" fillId="0" borderId="62" xfId="11" applyFont="1" applyBorder="1" applyAlignment="1">
      <alignment horizontal="center" vertical="center" wrapText="1"/>
    </xf>
    <xf numFmtId="0" fontId="21" fillId="0" borderId="21" xfId="11" applyFont="1" applyBorder="1" applyAlignment="1">
      <alignment horizontal="center" vertical="center" wrapText="1"/>
    </xf>
    <xf numFmtId="0" fontId="21" fillId="0" borderId="61" xfId="11" applyFont="1" applyBorder="1" applyAlignment="1">
      <alignment horizontal="center" vertical="center" wrapText="1"/>
    </xf>
    <xf numFmtId="0" fontId="21" fillId="0" borderId="27" xfId="11" applyFont="1" applyBorder="1" applyAlignment="1">
      <alignment horizontal="center" vertical="center" wrapText="1"/>
    </xf>
    <xf numFmtId="0" fontId="21" fillId="0" borderId="0" xfId="11" applyFont="1" applyBorder="1" applyAlignment="1">
      <alignment horizontal="center" vertical="center" wrapText="1"/>
    </xf>
    <xf numFmtId="0" fontId="21" fillId="0" borderId="32" xfId="11" applyFont="1" applyBorder="1" applyAlignment="1">
      <alignment horizontal="center" vertical="center" wrapText="1"/>
    </xf>
    <xf numFmtId="0" fontId="21" fillId="0" borderId="54" xfId="11" applyFont="1" applyBorder="1" applyAlignment="1">
      <alignment horizontal="center" vertical="center" wrapText="1"/>
    </xf>
    <xf numFmtId="0" fontId="21" fillId="0" borderId="53" xfId="11" applyFont="1" applyBorder="1" applyAlignment="1">
      <alignment horizontal="center" vertical="center" wrapText="1"/>
    </xf>
    <xf numFmtId="0" fontId="21" fillId="0" borderId="55" xfId="11" applyFont="1" applyBorder="1" applyAlignment="1">
      <alignment horizontal="center" vertical="center" wrapText="1"/>
    </xf>
    <xf numFmtId="0" fontId="21" fillId="0" borderId="60" xfId="11" applyFont="1" applyBorder="1" applyAlignment="1">
      <alignment horizontal="left" vertical="center"/>
    </xf>
    <xf numFmtId="0" fontId="21" fillId="0" borderId="59" xfId="11" applyFont="1" applyBorder="1" applyAlignment="1">
      <alignment horizontal="left" vertical="center"/>
    </xf>
    <xf numFmtId="0" fontId="21" fillId="0" borderId="58" xfId="11" applyFont="1" applyFill="1" applyBorder="1" applyAlignment="1">
      <alignment horizontal="left" vertical="center"/>
    </xf>
    <xf numFmtId="0" fontId="21" fillId="0" borderId="33" xfId="11" applyFont="1" applyFill="1" applyBorder="1" applyAlignment="1">
      <alignment horizontal="left" vertical="center"/>
    </xf>
    <xf numFmtId="0" fontId="21" fillId="0" borderId="58" xfId="11" applyFont="1" applyBorder="1" applyAlignment="1">
      <alignment horizontal="left" vertical="center"/>
    </xf>
    <xf numFmtId="0" fontId="21" fillId="0" borderId="33" xfId="11" applyFont="1" applyBorder="1" applyAlignment="1">
      <alignment horizontal="left" vertical="center"/>
    </xf>
    <xf numFmtId="0" fontId="21" fillId="0" borderId="49" xfId="11" applyFont="1" applyFill="1" applyBorder="1" applyAlignment="1">
      <alignment horizontal="center" vertical="center" wrapText="1"/>
    </xf>
    <xf numFmtId="0" fontId="21" fillId="0" borderId="48" xfId="11" applyFont="1" applyFill="1" applyBorder="1" applyAlignment="1">
      <alignment horizontal="center" vertical="center" wrapText="1"/>
    </xf>
    <xf numFmtId="0" fontId="21" fillId="0" borderId="57" xfId="11" applyFont="1" applyFill="1" applyBorder="1" applyAlignment="1">
      <alignment horizontal="center" vertical="center" wrapText="1"/>
    </xf>
    <xf numFmtId="0" fontId="21" fillId="0" borderId="27" xfId="11" applyFont="1" applyFill="1" applyBorder="1" applyAlignment="1">
      <alignment horizontal="center" vertical="center" wrapText="1"/>
    </xf>
    <xf numFmtId="0" fontId="21" fillId="0" borderId="0" xfId="11" applyFont="1" applyFill="1" applyBorder="1" applyAlignment="1">
      <alignment horizontal="center" vertical="center" wrapText="1"/>
    </xf>
    <xf numFmtId="0" fontId="21" fillId="0" borderId="32" xfId="11" applyFont="1" applyFill="1" applyBorder="1" applyAlignment="1">
      <alignment horizontal="center" vertical="center" wrapText="1"/>
    </xf>
    <xf numFmtId="0" fontId="21" fillId="0" borderId="54" xfId="11" applyFont="1" applyFill="1" applyBorder="1" applyAlignment="1">
      <alignment horizontal="center" vertical="center" wrapText="1"/>
    </xf>
    <xf numFmtId="0" fontId="21" fillId="0" borderId="53" xfId="11" applyFont="1" applyFill="1" applyBorder="1" applyAlignment="1">
      <alignment horizontal="center" vertical="center" wrapText="1"/>
    </xf>
    <xf numFmtId="0" fontId="21" fillId="0" borderId="55" xfId="11" applyFont="1" applyFill="1" applyBorder="1" applyAlignment="1">
      <alignment horizontal="center" vertical="center" wrapText="1"/>
    </xf>
    <xf numFmtId="0" fontId="21" fillId="0" borderId="71" xfId="11" applyFont="1" applyFill="1" applyBorder="1" applyAlignment="1">
      <alignment horizontal="left" vertical="center"/>
    </xf>
    <xf numFmtId="0" fontId="21" fillId="0" borderId="72" xfId="11" applyFont="1" applyFill="1" applyBorder="1" applyAlignment="1">
      <alignment horizontal="left" vertical="center"/>
    </xf>
    <xf numFmtId="0" fontId="21" fillId="0" borderId="73" xfId="11" applyFont="1" applyFill="1" applyBorder="1" applyAlignment="1">
      <alignment horizontal="left" vertical="center"/>
    </xf>
    <xf numFmtId="0" fontId="21" fillId="0" borderId="25" xfId="11" applyFont="1" applyFill="1" applyBorder="1" applyAlignment="1">
      <alignment horizontal="center" vertical="center" wrapText="1"/>
    </xf>
    <xf numFmtId="0" fontId="21" fillId="0" borderId="28" xfId="11" applyFont="1" applyFill="1" applyBorder="1" applyAlignment="1">
      <alignment horizontal="center" vertical="center" wrapText="1"/>
    </xf>
    <xf numFmtId="0" fontId="21" fillId="0" borderId="26" xfId="11" applyFont="1" applyFill="1" applyBorder="1" applyAlignment="1">
      <alignment horizontal="center" vertical="center" wrapText="1"/>
    </xf>
    <xf numFmtId="0" fontId="21" fillId="0" borderId="24" xfId="11" applyFont="1" applyFill="1" applyBorder="1" applyAlignment="1">
      <alignment horizontal="center" vertical="center"/>
    </xf>
    <xf numFmtId="0" fontId="21" fillId="0" borderId="25" xfId="11" applyFont="1" applyBorder="1" applyAlignment="1">
      <alignment horizontal="center" vertical="center" wrapText="1"/>
    </xf>
    <xf numFmtId="0" fontId="21" fillId="0" borderId="28" xfId="11" applyFont="1" applyBorder="1" applyAlignment="1">
      <alignment horizontal="center" vertical="center" wrapText="1"/>
    </xf>
    <xf numFmtId="0" fontId="21" fillId="0" borderId="26" xfId="11" applyFont="1" applyBorder="1" applyAlignment="1">
      <alignment horizontal="center" vertical="center" wrapText="1"/>
    </xf>
    <xf numFmtId="0" fontId="21" fillId="0" borderId="25" xfId="11" applyFont="1" applyBorder="1" applyAlignment="1">
      <alignment horizontal="center" vertical="center"/>
    </xf>
    <xf numFmtId="0" fontId="21" fillId="0" borderId="28" xfId="11" applyFont="1" applyBorder="1" applyAlignment="1">
      <alignment horizontal="center" vertical="center"/>
    </xf>
    <xf numFmtId="0" fontId="21" fillId="0" borderId="26" xfId="11" applyFont="1" applyBorder="1" applyAlignment="1">
      <alignment horizontal="center" vertical="center"/>
    </xf>
    <xf numFmtId="0" fontId="21" fillId="0" borderId="25" xfId="11" applyFont="1" applyFill="1" applyBorder="1" applyAlignment="1">
      <alignment horizontal="center" vertical="center"/>
    </xf>
    <xf numFmtId="0" fontId="21" fillId="0" borderId="28" xfId="11" applyFont="1" applyFill="1" applyBorder="1" applyAlignment="1">
      <alignment horizontal="center" vertical="center"/>
    </xf>
    <xf numFmtId="0" fontId="21" fillId="0" borderId="16" xfId="11" applyFont="1" applyFill="1" applyBorder="1" applyAlignment="1">
      <alignment horizontal="center" vertical="center"/>
    </xf>
    <xf numFmtId="0" fontId="21" fillId="0" borderId="24" xfId="11" applyFont="1" applyBorder="1" applyAlignment="1">
      <alignment horizontal="center" vertical="center"/>
    </xf>
    <xf numFmtId="0" fontId="21" fillId="0" borderId="40" xfId="11" applyFont="1" applyBorder="1" applyAlignment="1">
      <alignment horizontal="center" vertical="center"/>
    </xf>
    <xf numFmtId="0" fontId="21" fillId="0" borderId="49" xfId="11" applyFont="1" applyBorder="1" applyAlignment="1">
      <alignment horizontal="center" vertical="center"/>
    </xf>
    <xf numFmtId="0" fontId="21" fillId="0" borderId="48" xfId="11" applyFont="1" applyBorder="1" applyAlignment="1">
      <alignment horizontal="center" vertical="center"/>
    </xf>
    <xf numFmtId="0" fontId="21" fillId="0" borderId="57" xfId="11" applyFont="1" applyBorder="1" applyAlignment="1">
      <alignment horizontal="center" vertical="center"/>
    </xf>
    <xf numFmtId="0" fontId="21" fillId="0" borderId="27" xfId="11" applyFont="1" applyBorder="1" applyAlignment="1">
      <alignment horizontal="center" vertical="center"/>
    </xf>
    <xf numFmtId="0" fontId="21" fillId="0" borderId="0" xfId="11" applyFont="1" applyBorder="1" applyAlignment="1">
      <alignment horizontal="center" vertical="center"/>
    </xf>
    <xf numFmtId="0" fontId="21" fillId="0" borderId="32" xfId="11" applyFont="1" applyBorder="1" applyAlignment="1">
      <alignment horizontal="center" vertical="center"/>
    </xf>
    <xf numFmtId="0" fontId="21" fillId="0" borderId="54" xfId="11" applyFont="1" applyBorder="1" applyAlignment="1">
      <alignment horizontal="center" vertical="center"/>
    </xf>
    <xf numFmtId="0" fontId="21" fillId="0" borderId="53" xfId="11" applyFont="1" applyBorder="1" applyAlignment="1">
      <alignment horizontal="center" vertical="center"/>
    </xf>
    <xf numFmtId="0" fontId="21" fillId="0" borderId="55" xfId="11" applyFont="1" applyBorder="1" applyAlignment="1">
      <alignment horizontal="center" vertical="center"/>
    </xf>
    <xf numFmtId="0" fontId="21" fillId="0" borderId="70" xfId="11" applyFont="1" applyBorder="1" applyAlignment="1">
      <alignment horizontal="center" vertical="center"/>
    </xf>
    <xf numFmtId="0" fontId="21" fillId="0" borderId="8" xfId="11" applyFont="1" applyBorder="1" applyAlignment="1">
      <alignment horizontal="center" vertical="center"/>
    </xf>
    <xf numFmtId="0" fontId="21" fillId="0" borderId="9" xfId="11" applyFont="1" applyBorder="1" applyAlignment="1">
      <alignment horizontal="center" vertical="center"/>
    </xf>
    <xf numFmtId="0" fontId="21" fillId="0" borderId="51" xfId="11" applyFont="1" applyBorder="1" applyAlignment="1">
      <alignment horizontal="center" vertical="center" textRotation="255" shrinkToFit="1"/>
    </xf>
    <xf numFmtId="0" fontId="21" fillId="0" borderId="47" xfId="11" applyFont="1" applyBorder="1" applyAlignment="1">
      <alignment horizontal="center" vertical="center" textRotation="255" shrinkToFit="1"/>
    </xf>
    <xf numFmtId="0" fontId="21" fillId="0" borderId="45" xfId="11" applyFont="1" applyBorder="1" applyAlignment="1">
      <alignment horizontal="center" vertical="center" textRotation="255" shrinkToFit="1"/>
    </xf>
    <xf numFmtId="0" fontId="21" fillId="0" borderId="50" xfId="11" applyFont="1" applyBorder="1" applyAlignment="1">
      <alignment horizontal="center" vertical="center"/>
    </xf>
    <xf numFmtId="0" fontId="21" fillId="0" borderId="4" xfId="11" applyFont="1" applyBorder="1" applyAlignment="1">
      <alignment horizontal="center" vertical="center"/>
    </xf>
    <xf numFmtId="0" fontId="21" fillId="0" borderId="30" xfId="11" applyFont="1" applyBorder="1" applyAlignment="1">
      <alignment horizontal="center" vertical="center"/>
    </xf>
    <xf numFmtId="0" fontId="21" fillId="0" borderId="5" xfId="11" applyFont="1" applyBorder="1" applyAlignment="1">
      <alignment horizontal="center" vertical="center"/>
    </xf>
    <xf numFmtId="0" fontId="1" fillId="0" borderId="49" xfId="12" applyBorder="1" applyAlignment="1">
      <alignment horizontal="center" vertical="center"/>
    </xf>
    <xf numFmtId="0" fontId="1" fillId="0" borderId="48" xfId="12" applyBorder="1" applyAlignment="1">
      <alignment horizontal="center" vertical="center"/>
    </xf>
    <xf numFmtId="0" fontId="1" fillId="0" borderId="25" xfId="12" applyBorder="1" applyAlignment="1">
      <alignment horizontal="center" vertical="center"/>
    </xf>
    <xf numFmtId="0" fontId="1" fillId="0" borderId="28" xfId="12" applyBorder="1" applyAlignment="1">
      <alignment horizontal="center" vertical="center"/>
    </xf>
    <xf numFmtId="0" fontId="1" fillId="0" borderId="26" xfId="12" applyBorder="1" applyAlignment="1">
      <alignment horizontal="center" vertical="center"/>
    </xf>
    <xf numFmtId="0" fontId="23" fillId="0" borderId="0" xfId="11" applyFont="1" applyAlignment="1">
      <alignment horizontal="center" vertical="center"/>
    </xf>
    <xf numFmtId="0" fontId="9" fillId="0" borderId="0" xfId="11" applyFont="1" applyAlignment="1">
      <alignment horizontal="center" vertical="center"/>
    </xf>
    <xf numFmtId="0" fontId="9" fillId="0" borderId="0" xfId="11" applyFont="1" applyAlignment="1">
      <alignment horizontal="left" vertical="center"/>
    </xf>
    <xf numFmtId="0" fontId="22" fillId="0" borderId="0" xfId="11" applyFont="1" applyAlignment="1">
      <alignment horizontal="center" vertical="center"/>
    </xf>
    <xf numFmtId="0" fontId="9" fillId="0" borderId="0" xfId="11" applyFont="1" applyAlignment="1">
      <alignment horizontal="left" vertical="top" wrapText="1"/>
    </xf>
    <xf numFmtId="0" fontId="21" fillId="0" borderId="40" xfId="11" applyFont="1" applyFill="1" applyBorder="1" applyAlignment="1">
      <alignment horizontal="center" vertical="center"/>
    </xf>
    <xf numFmtId="0" fontId="21" fillId="0" borderId="67" xfId="11" applyFont="1" applyFill="1" applyBorder="1" applyAlignment="1">
      <alignment horizontal="center" vertical="center" wrapText="1"/>
    </xf>
    <xf numFmtId="0" fontId="21" fillId="0" borderId="38" xfId="11" applyFont="1" applyFill="1" applyBorder="1" applyAlignment="1">
      <alignment horizontal="center" vertical="center" textRotation="255" shrinkToFit="1"/>
    </xf>
    <xf numFmtId="0" fontId="21" fillId="0" borderId="39" xfId="11" applyFont="1" applyFill="1" applyBorder="1" applyAlignment="1">
      <alignment horizontal="center" vertical="center" textRotation="255" shrinkToFit="1"/>
    </xf>
    <xf numFmtId="0" fontId="21" fillId="0" borderId="65" xfId="11" applyFont="1" applyFill="1" applyBorder="1" applyAlignment="1">
      <alignment horizontal="left" vertical="center"/>
    </xf>
    <xf numFmtId="0" fontId="21" fillId="0" borderId="64" xfId="11" applyFont="1" applyFill="1" applyBorder="1" applyAlignment="1">
      <alignment horizontal="left" vertical="center"/>
    </xf>
    <xf numFmtId="0" fontId="21" fillId="0" borderId="60" xfId="11" applyFont="1" applyFill="1" applyBorder="1" applyAlignment="1">
      <alignment horizontal="center" vertical="center" wrapText="1"/>
    </xf>
    <xf numFmtId="0" fontId="21" fillId="0" borderId="43" xfId="11" applyFont="1" applyFill="1" applyBorder="1" applyAlignment="1">
      <alignment horizontal="center" vertical="center"/>
    </xf>
    <xf numFmtId="0" fontId="21" fillId="0" borderId="63" xfId="11" applyFont="1" applyFill="1" applyBorder="1" applyAlignment="1">
      <alignment horizontal="center" vertical="center"/>
    </xf>
    <xf numFmtId="0" fontId="21" fillId="0" borderId="35" xfId="11" applyFont="1" applyFill="1" applyBorder="1" applyAlignment="1">
      <alignment horizontal="left" vertical="center"/>
    </xf>
    <xf numFmtId="0" fontId="21" fillId="0" borderId="66" xfId="11" applyFont="1" applyFill="1" applyBorder="1" applyAlignment="1">
      <alignment horizontal="left" vertical="center"/>
    </xf>
    <xf numFmtId="0" fontId="20" fillId="0" borderId="0" xfId="11" applyFont="1" applyAlignment="1">
      <alignment horizontal="left" vertical="center" wrapText="1"/>
    </xf>
    <xf numFmtId="0" fontId="21" fillId="0" borderId="0" xfId="11" applyFont="1" applyAlignment="1">
      <alignment horizontal="left" vertical="center" shrinkToFit="1"/>
    </xf>
    <xf numFmtId="0" fontId="9" fillId="0" borderId="0" xfId="11" applyFont="1" applyAlignment="1">
      <alignment horizontal="left" vertical="center" shrinkToFit="1"/>
    </xf>
    <xf numFmtId="0" fontId="0" fillId="0" borderId="25" xfId="12" applyFont="1" applyBorder="1" applyAlignment="1">
      <alignment horizontal="center" vertical="center" wrapText="1"/>
    </xf>
    <xf numFmtId="0" fontId="21" fillId="0" borderId="38" xfId="11" applyFont="1" applyBorder="1" applyAlignment="1">
      <alignment horizontal="center" vertical="center" textRotation="255" shrinkToFit="1"/>
    </xf>
    <xf numFmtId="0" fontId="21" fillId="0" borderId="39" xfId="11" applyFont="1" applyBorder="1" applyAlignment="1">
      <alignment horizontal="center" vertical="center" textRotation="255" shrinkToFit="1"/>
    </xf>
    <xf numFmtId="0" fontId="21" fillId="0" borderId="49" xfId="11" applyFont="1" applyBorder="1" applyAlignment="1">
      <alignment horizontal="center" vertical="center" wrapText="1"/>
    </xf>
    <xf numFmtId="0" fontId="21" fillId="0" borderId="48" xfId="11" applyFont="1" applyBorder="1" applyAlignment="1">
      <alignment horizontal="center" vertical="center" wrapText="1"/>
    </xf>
    <xf numFmtId="0" fontId="21" fillId="0" borderId="57" xfId="11" applyFont="1" applyBorder="1" applyAlignment="1">
      <alignment horizontal="center" vertical="center" wrapText="1"/>
    </xf>
    <xf numFmtId="0" fontId="21" fillId="0" borderId="56" xfId="11" applyFont="1" applyBorder="1" applyAlignment="1">
      <alignment horizontal="center" vertical="center"/>
    </xf>
    <xf numFmtId="0" fontId="21" fillId="0" borderId="52" xfId="11" applyFont="1" applyBorder="1" applyAlignment="1">
      <alignment horizontal="center" vertical="center"/>
    </xf>
    <xf numFmtId="0" fontId="21" fillId="0" borderId="16" xfId="11" applyFont="1" applyBorder="1" applyAlignment="1">
      <alignment horizontal="center" vertical="center"/>
    </xf>
    <xf numFmtId="0" fontId="21" fillId="0" borderId="69" xfId="11" applyFont="1" applyFill="1" applyBorder="1" applyAlignment="1">
      <alignment horizontal="center" vertical="center"/>
    </xf>
    <xf numFmtId="0" fontId="21" fillId="0" borderId="68" xfId="11" applyFont="1" applyFill="1" applyBorder="1" applyAlignment="1">
      <alignment horizontal="center" vertical="center"/>
    </xf>
    <xf numFmtId="0" fontId="6" fillId="0" borderId="10" xfId="0" applyFont="1" applyBorder="1" applyAlignment="1">
      <alignment horizontal="left" vertical="center" shrinkToFit="1"/>
    </xf>
    <xf numFmtId="0" fontId="6" fillId="0" borderId="11" xfId="0" applyFont="1" applyBorder="1" applyAlignment="1">
      <alignment horizontal="left" vertical="center" shrinkToFit="1"/>
    </xf>
    <xf numFmtId="0" fontId="6" fillId="0" borderId="12" xfId="0" applyFont="1" applyBorder="1" applyAlignment="1">
      <alignment horizontal="left" vertical="center" shrinkToFit="1"/>
    </xf>
    <xf numFmtId="0" fontId="6" fillId="6" borderId="10" xfId="0" applyFont="1" applyFill="1" applyBorder="1" applyAlignment="1">
      <alignment horizontal="center" vertical="center" shrinkToFit="1"/>
    </xf>
    <xf numFmtId="0" fontId="6" fillId="6" borderId="11" xfId="0" applyFont="1" applyFill="1" applyBorder="1" applyAlignment="1">
      <alignment horizontal="center" vertical="center" shrinkToFit="1"/>
    </xf>
    <xf numFmtId="0" fontId="6" fillId="6" borderId="12" xfId="0" applyFont="1" applyFill="1" applyBorder="1" applyAlignment="1">
      <alignment horizontal="center" vertical="center" shrinkToFit="1"/>
    </xf>
    <xf numFmtId="0" fontId="6" fillId="0" borderId="43" xfId="0" applyFont="1" applyBorder="1" applyAlignment="1">
      <alignment horizontal="center" vertical="center"/>
    </xf>
    <xf numFmtId="0" fontId="6" fillId="4" borderId="10" xfId="0" applyFont="1" applyFill="1" applyBorder="1" applyAlignment="1" applyProtection="1">
      <alignment horizontal="center" vertical="center"/>
      <protection hidden="1"/>
    </xf>
    <xf numFmtId="0" fontId="6" fillId="4" borderId="11" xfId="0" applyFont="1" applyFill="1" applyBorder="1" applyAlignment="1" applyProtection="1">
      <alignment horizontal="center" vertical="center"/>
      <protection hidden="1"/>
    </xf>
    <xf numFmtId="0" fontId="6" fillId="4" borderId="12" xfId="0" applyFont="1" applyFill="1" applyBorder="1" applyAlignment="1" applyProtection="1">
      <alignment horizontal="center" vertical="center"/>
      <protection hidden="1"/>
    </xf>
    <xf numFmtId="0" fontId="6" fillId="2" borderId="24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left" vertical="center" shrinkToFit="1"/>
    </xf>
    <xf numFmtId="38" fontId="6" fillId="0" borderId="1" xfId="2" applyFont="1" applyFill="1" applyBorder="1" applyAlignment="1" applyProtection="1">
      <alignment horizontal="center" vertical="center"/>
      <protection hidden="1"/>
    </xf>
    <xf numFmtId="0" fontId="6" fillId="0" borderId="25" xfId="0" applyFont="1" applyBorder="1" applyAlignment="1" applyProtection="1">
      <alignment horizontal="left" vertical="center" wrapText="1"/>
      <protection hidden="1"/>
    </xf>
    <xf numFmtId="0" fontId="6" fillId="0" borderId="28" xfId="0" applyFont="1" applyBorder="1" applyAlignment="1" applyProtection="1">
      <alignment horizontal="left" vertical="center"/>
      <protection hidden="1"/>
    </xf>
    <xf numFmtId="0" fontId="6" fillId="0" borderId="26" xfId="0" applyFont="1" applyBorder="1" applyAlignment="1" applyProtection="1">
      <alignment horizontal="left" vertical="center"/>
      <protection hidden="1"/>
    </xf>
    <xf numFmtId="38" fontId="6" fillId="0" borderId="24" xfId="2" applyNumberFormat="1" applyFont="1" applyFill="1" applyBorder="1" applyAlignment="1" applyProtection="1">
      <alignment horizontal="center" vertical="center"/>
      <protection hidden="1"/>
    </xf>
    <xf numFmtId="38" fontId="6" fillId="3" borderId="10" xfId="2" applyFont="1" applyFill="1" applyBorder="1" applyAlignment="1" applyProtection="1">
      <alignment horizontal="center" vertical="center"/>
      <protection locked="0" hidden="1"/>
    </xf>
    <xf numFmtId="38" fontId="6" fillId="3" borderId="11" xfId="2" applyFont="1" applyFill="1" applyBorder="1" applyAlignment="1" applyProtection="1">
      <alignment horizontal="center" vertical="center"/>
      <protection locked="0" hidden="1"/>
    </xf>
    <xf numFmtId="38" fontId="6" fillId="3" borderId="12" xfId="2" applyFont="1" applyFill="1" applyBorder="1" applyAlignment="1" applyProtection="1">
      <alignment horizontal="center" vertical="center"/>
      <protection locked="0" hidden="1"/>
    </xf>
    <xf numFmtId="0" fontId="6" fillId="0" borderId="24" xfId="0" applyFont="1" applyBorder="1" applyAlignment="1" applyProtection="1">
      <alignment horizontal="left" vertical="center" wrapText="1"/>
      <protection hidden="1"/>
    </xf>
    <xf numFmtId="0" fontId="6" fillId="0" borderId="24" xfId="0" applyFont="1" applyBorder="1" applyAlignment="1" applyProtection="1">
      <alignment horizontal="left" vertical="center"/>
      <protection hidden="1"/>
    </xf>
    <xf numFmtId="38" fontId="6" fillId="0" borderId="25" xfId="2" applyFont="1" applyFill="1" applyBorder="1" applyAlignment="1" applyProtection="1">
      <alignment horizontal="center" vertical="center" shrinkToFit="1"/>
      <protection hidden="1"/>
    </xf>
    <xf numFmtId="38" fontId="6" fillId="0" borderId="26" xfId="2" applyFont="1" applyFill="1" applyBorder="1" applyAlignment="1" applyProtection="1">
      <alignment horizontal="center" vertical="center" shrinkToFit="1"/>
      <protection hidden="1"/>
    </xf>
    <xf numFmtId="0" fontId="6" fillId="0" borderId="24" xfId="2" applyNumberFormat="1" applyFont="1" applyFill="1" applyBorder="1" applyAlignment="1" applyProtection="1">
      <alignment horizontal="center" vertical="center"/>
      <protection hidden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2" borderId="22" xfId="0" applyFont="1" applyFill="1" applyBorder="1" applyAlignment="1" applyProtection="1">
      <alignment horizontal="center" vertical="center"/>
      <protection locked="0" hidden="1"/>
    </xf>
    <xf numFmtId="0" fontId="6" fillId="2" borderId="21" xfId="0" applyFont="1" applyFill="1" applyBorder="1" applyAlignment="1" applyProtection="1">
      <alignment horizontal="center" vertical="center"/>
      <protection locked="0" hidden="1"/>
    </xf>
    <xf numFmtId="0" fontId="6" fillId="2" borderId="14" xfId="0" applyFont="1" applyFill="1" applyBorder="1" applyAlignment="1" applyProtection="1">
      <alignment horizontal="center" vertical="center"/>
      <protection locked="0" hidden="1"/>
    </xf>
    <xf numFmtId="0" fontId="6" fillId="0" borderId="23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/>
    </xf>
    <xf numFmtId="0" fontId="6" fillId="2" borderId="6" xfId="0" applyFont="1" applyFill="1" applyBorder="1" applyAlignment="1" applyProtection="1">
      <alignment horizontal="center" vertical="center"/>
      <protection locked="0" hidden="1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>
      <alignment horizontal="left" vertical="center"/>
    </xf>
    <xf numFmtId="0" fontId="6" fillId="0" borderId="16" xfId="0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 applyProtection="1">
      <alignment horizontal="center" vertical="center"/>
      <protection locked="0" hidden="1"/>
    </xf>
    <xf numFmtId="0" fontId="6" fillId="0" borderId="2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176" fontId="6" fillId="2" borderId="7" xfId="0" applyNumberFormat="1" applyFont="1" applyFill="1" applyBorder="1" applyAlignment="1" applyProtection="1">
      <alignment horizontal="center" vertical="center"/>
      <protection locked="0" hidden="1"/>
    </xf>
    <xf numFmtId="176" fontId="6" fillId="2" borderId="8" xfId="0" applyNumberFormat="1" applyFont="1" applyFill="1" applyBorder="1" applyAlignment="1" applyProtection="1">
      <alignment horizontal="center" vertical="center"/>
      <protection locked="0" hidden="1"/>
    </xf>
    <xf numFmtId="176" fontId="6" fillId="2" borderId="9" xfId="0" applyNumberFormat="1" applyFont="1" applyFill="1" applyBorder="1" applyAlignment="1" applyProtection="1">
      <alignment horizontal="center" vertical="center"/>
      <protection locked="0" hidden="1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176" fontId="9" fillId="2" borderId="10" xfId="0" applyNumberFormat="1" applyFont="1" applyFill="1" applyBorder="1" applyAlignment="1" applyProtection="1">
      <alignment horizontal="center" vertical="center"/>
      <protection locked="0" hidden="1"/>
    </xf>
    <xf numFmtId="0" fontId="6" fillId="0" borderId="11" xfId="0" applyFont="1" applyBorder="1" applyProtection="1">
      <alignment vertical="center"/>
      <protection locked="0" hidden="1"/>
    </xf>
    <xf numFmtId="0" fontId="6" fillId="0" borderId="12" xfId="0" applyFont="1" applyBorder="1" applyProtection="1">
      <alignment vertical="center"/>
      <protection locked="0" hidden="1"/>
    </xf>
    <xf numFmtId="0" fontId="6" fillId="0" borderId="1" xfId="0" applyFont="1" applyBorder="1" applyAlignment="1">
      <alignment horizontal="left" vertical="center" wrapText="1"/>
    </xf>
    <xf numFmtId="0" fontId="6" fillId="2" borderId="10" xfId="0" applyFont="1" applyFill="1" applyBorder="1" applyAlignment="1" applyProtection="1">
      <alignment horizontal="center" vertical="center"/>
      <protection locked="0" hidden="1"/>
    </xf>
    <xf numFmtId="0" fontId="6" fillId="2" borderId="11" xfId="0" applyFont="1" applyFill="1" applyBorder="1" applyAlignment="1" applyProtection="1">
      <alignment horizontal="center" vertical="center"/>
      <protection locked="0" hidden="1"/>
    </xf>
    <xf numFmtId="0" fontId="6" fillId="2" borderId="12" xfId="0" applyFont="1" applyFill="1" applyBorder="1" applyAlignment="1" applyProtection="1">
      <alignment horizontal="center" vertical="center"/>
      <protection locked="0" hidden="1"/>
    </xf>
    <xf numFmtId="0" fontId="6" fillId="0" borderId="2" xfId="0" applyFont="1" applyBorder="1" applyAlignment="1">
      <alignment horizontal="left" vertical="center"/>
    </xf>
    <xf numFmtId="0" fontId="6" fillId="2" borderId="13" xfId="0" applyFont="1" applyFill="1" applyBorder="1" applyAlignment="1" applyProtection="1">
      <alignment horizontal="center" vertical="center"/>
      <protection locked="0" hidden="1"/>
    </xf>
    <xf numFmtId="0" fontId="6" fillId="0" borderId="15" xfId="0" applyFont="1" applyBorder="1" applyAlignment="1">
      <alignment horizontal="left" vertical="center"/>
    </xf>
    <xf numFmtId="0" fontId="6" fillId="2" borderId="15" xfId="0" applyFont="1" applyFill="1" applyBorder="1" applyAlignment="1" applyProtection="1">
      <alignment horizontal="center" vertical="center"/>
      <protection locked="0" hidden="1"/>
    </xf>
    <xf numFmtId="0" fontId="6" fillId="0" borderId="17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176" fontId="6" fillId="2" borderId="1" xfId="0" applyNumberFormat="1" applyFont="1" applyFill="1" applyBorder="1" applyAlignment="1" applyProtection="1">
      <alignment horizontal="center" vertical="center"/>
      <protection locked="0" hidden="1"/>
    </xf>
    <xf numFmtId="177" fontId="8" fillId="2" borderId="3" xfId="0" applyNumberFormat="1" applyFont="1" applyFill="1" applyBorder="1" applyAlignment="1" applyProtection="1">
      <alignment horizontal="center" vertical="center"/>
      <protection locked="0" hidden="1"/>
    </xf>
    <xf numFmtId="177" fontId="8" fillId="2" borderId="4" xfId="0" applyNumberFormat="1" applyFont="1" applyFill="1" applyBorder="1" applyAlignment="1" applyProtection="1">
      <alignment horizontal="center" vertical="center"/>
      <protection locked="0" hidden="1"/>
    </xf>
    <xf numFmtId="177" fontId="8" fillId="2" borderId="5" xfId="0" applyNumberFormat="1" applyFont="1" applyFill="1" applyBorder="1" applyAlignment="1" applyProtection="1">
      <alignment horizontal="center" vertical="center"/>
      <protection locked="0" hidden="1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 shrinkToFit="1"/>
      <protection locked="0" hidden="1"/>
    </xf>
    <xf numFmtId="0" fontId="7" fillId="0" borderId="0" xfId="0" applyFont="1" applyAlignment="1">
      <alignment horizontal="left" vertical="center" wrapText="1"/>
    </xf>
    <xf numFmtId="182" fontId="6" fillId="6" borderId="10" xfId="0" applyNumberFormat="1" applyFont="1" applyFill="1" applyBorder="1" applyAlignment="1">
      <alignment horizontal="center" vertical="center" shrinkToFit="1"/>
    </xf>
    <xf numFmtId="182" fontId="6" fillId="6" borderId="11" xfId="0" applyNumberFormat="1" applyFont="1" applyFill="1" applyBorder="1" applyAlignment="1">
      <alignment horizontal="center" vertical="center" shrinkToFit="1"/>
    </xf>
    <xf numFmtId="182" fontId="6" fillId="6" borderId="12" xfId="0" applyNumberFormat="1" applyFont="1" applyFill="1" applyBorder="1" applyAlignment="1">
      <alignment horizontal="center" vertical="center" shrinkToFit="1"/>
    </xf>
    <xf numFmtId="0" fontId="6" fillId="2" borderId="10" xfId="0" applyFont="1" applyFill="1" applyBorder="1" applyAlignment="1" applyProtection="1">
      <alignment horizontal="center" vertical="center" shrinkToFit="1"/>
      <protection locked="0" hidden="1"/>
    </xf>
    <xf numFmtId="0" fontId="6" fillId="2" borderId="11" xfId="0" applyFont="1" applyFill="1" applyBorder="1" applyAlignment="1" applyProtection="1">
      <alignment horizontal="center" vertical="center" shrinkToFit="1"/>
      <protection locked="0" hidden="1"/>
    </xf>
    <xf numFmtId="0" fontId="6" fillId="2" borderId="12" xfId="0" applyFont="1" applyFill="1" applyBorder="1" applyAlignment="1" applyProtection="1">
      <alignment horizontal="center" vertical="center" shrinkToFit="1"/>
      <protection locked="0" hidden="1"/>
    </xf>
    <xf numFmtId="3" fontId="6" fillId="0" borderId="24" xfId="2" applyNumberFormat="1" applyFont="1" applyFill="1" applyBorder="1" applyAlignment="1" applyProtection="1">
      <alignment horizontal="center" vertical="center"/>
      <protection hidden="1"/>
    </xf>
  </cellXfs>
  <cellStyles count="13">
    <cellStyle name="ハイパーリンク" xfId="1" builtinId="8"/>
    <cellStyle name="桁区切り 2" xfId="2"/>
    <cellStyle name="標準" xfId="0" builtinId="0"/>
    <cellStyle name="標準 2" xfId="3"/>
    <cellStyle name="標準 2 2" xfId="4"/>
    <cellStyle name="標準 3" xfId="5"/>
    <cellStyle name="標準 4" xfId="6"/>
    <cellStyle name="標準 5" xfId="7"/>
    <cellStyle name="標準 6" xfId="8"/>
    <cellStyle name="標準 7" xfId="9"/>
    <cellStyle name="標準_③-２加算様式（就労）_遠山作成分(１０月提示）指定申請関係様式（案）改訂版" xfId="11"/>
    <cellStyle name="標準_CT20N29" xfId="12"/>
    <cellStyle name="標準_届出様式②（別紙5～28）" xfId="10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Radio" firstButton="1" fmlaLink="E10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checked="Checked" lockText="1" noThreeD="1"/>
</file>

<file path=xl/ctrlProps/ctrlProp7.xml><?xml version="1.0" encoding="utf-8"?>
<formControlPr xmlns="http://schemas.microsoft.com/office/spreadsheetml/2009/9/main" objectType="GBox" noThreeD="1"/>
</file>

<file path=xl/ctrlProps/ctrlProp8.xml><?xml version="1.0" encoding="utf-8"?>
<formControlPr xmlns="http://schemas.microsoft.com/office/spreadsheetml/2009/9/main" objectType="Radio" firstButton="1" fmlaLink="E11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checked="Checked" lockText="1" noThreeD="1"/>
</file>

<file path=xl/ctrlProps/ctrlProp11.xml><?xml version="1.0" encoding="utf-8"?>
<formControlPr xmlns="http://schemas.microsoft.com/office/spreadsheetml/2009/9/main" objectType="Radio" firstButton="1" fmlaLink="G9" lockText="1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Radio" checked="Checked" lockText="1" noThreeD="1"/>
</file>

<file path=xl/ctrlProps/ctrlProp14.xml><?xml version="1.0" encoding="utf-8"?>
<formControlPr xmlns="http://schemas.microsoft.com/office/spreadsheetml/2009/9/main" objectType="Radio" checked="Checked" firstButton="1" fmlaLink="E16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checked="Checked" firstButton="1" fmlaLink="E17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GBox" noThreeD="1"/>
</file>

<file path=xl/ctrlProps/ctrlProp19.xml><?xml version="1.0" encoding="utf-8"?>
<formControlPr xmlns="http://schemas.microsoft.com/office/spreadsheetml/2009/9/main" objectType="GBox" noThreeD="1"/>
</file>

<file path=xl/ctrlProps/ctrlProp20.xml><?xml version="1.0" encoding="utf-8"?>
<formControlPr xmlns="http://schemas.microsoft.com/office/spreadsheetml/2009/9/main" objectType="Radio" checked="Checked" firstButton="1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Radio" firstButton="1" fmlaLink="E11" lockText="1" noThreeD="1"/>
</file>

<file path=xl/ctrlProps/ctrlProp23.xml><?xml version="1.0" encoding="utf-8"?>
<formControlPr xmlns="http://schemas.microsoft.com/office/spreadsheetml/2009/9/main" objectType="Radio" lockText="1" noThreeD="1"/>
</file>

<file path=xl/ctrlProps/ctrlProp24.xml><?xml version="1.0" encoding="utf-8"?>
<formControlPr xmlns="http://schemas.microsoft.com/office/spreadsheetml/2009/9/main" objectType="Radio" checked="Checked" lockText="1" noThreeD="1"/>
</file>

<file path=xl/ctrlProps/ctrlProp25.xml><?xml version="1.0" encoding="utf-8"?>
<formControlPr xmlns="http://schemas.microsoft.com/office/spreadsheetml/2009/9/main" objectType="Radio" firstButton="1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GBox" noThreeD="1"/>
</file>

<file path=xl/ctrlProps/ctrlProp28.xml><?xml version="1.0" encoding="utf-8"?>
<formControlPr xmlns="http://schemas.microsoft.com/office/spreadsheetml/2009/9/main" objectType="GBox" noThreeD="1"/>
</file>

<file path=xl/ctrlProps/ctrlProp29.xml><?xml version="1.0" encoding="utf-8"?>
<formControlPr xmlns="http://schemas.microsoft.com/office/spreadsheetml/2009/9/main" objectType="GBox" noThreeD="1"/>
</file>

<file path=xl/ctrlProps/ctrlProp30.xml><?xml version="1.0" encoding="utf-8"?>
<formControlPr xmlns="http://schemas.microsoft.com/office/spreadsheetml/2009/9/main" objectType="Radio" checked="Checked" firstButton="1" fmlaLink="E10" lockText="1" noThreeD="1"/>
</file>

<file path=xl/ctrlProps/ctrlProp31.xml><?xml version="1.0" encoding="utf-8"?>
<formControlPr xmlns="http://schemas.microsoft.com/office/spreadsheetml/2009/9/main" objectType="Radio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GBox" noThreeD="1"/>
</file>

<file path=xl/ctrlProps/ctrlProp34.xml><?xml version="1.0" encoding="utf-8"?>
<formControlPr xmlns="http://schemas.microsoft.com/office/spreadsheetml/2009/9/main" objectType="Radio" checked="Checked" firstButton="1" fmlaLink="E11" lockText="1" noThreeD="1"/>
</file>

<file path=xl/ctrlProps/ctrlProp35.xml><?xml version="1.0" encoding="utf-8"?>
<formControlPr xmlns="http://schemas.microsoft.com/office/spreadsheetml/2009/9/main" objectType="Radio" lockText="1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Radio" firstButton="1" fmlaLink="G9" lockText="1" noThreeD="1"/>
</file>

<file path=xl/ctrlProps/ctrlProp38.xml><?xml version="1.0" encoding="utf-8"?>
<formControlPr xmlns="http://schemas.microsoft.com/office/spreadsheetml/2009/9/main" objectType="GBox" noThreeD="1"/>
</file>

<file path=xl/ctrlProps/ctrlProp39.xml><?xml version="1.0" encoding="utf-8"?>
<formControlPr xmlns="http://schemas.microsoft.com/office/spreadsheetml/2009/9/main" objectType="Radio" checked="Checked" lockText="1" noThreeD="1"/>
</file>

<file path=xl/ctrlProps/ctrlProp40.xml><?xml version="1.0" encoding="utf-8"?>
<formControlPr xmlns="http://schemas.microsoft.com/office/spreadsheetml/2009/9/main" objectType="Radio" checked="Checked" firstButton="1" fmlaLink="E16" lockText="1" noThreeD="1"/>
</file>

<file path=xl/ctrlProps/ctrlProp41.xml><?xml version="1.0" encoding="utf-8"?>
<formControlPr xmlns="http://schemas.microsoft.com/office/spreadsheetml/2009/9/main" objectType="Radio" lockText="1" noThreeD="1"/>
</file>

<file path=xl/ctrlProps/ctrlProp42.xml><?xml version="1.0" encoding="utf-8"?>
<formControlPr xmlns="http://schemas.microsoft.com/office/spreadsheetml/2009/9/main" objectType="Radio" checked="Checked" firstButton="1" fmlaLink="E17" lockText="1" noThreeD="1"/>
</file>

<file path=xl/ctrlProps/ctrlProp43.xml><?xml version="1.0" encoding="utf-8"?>
<formControlPr xmlns="http://schemas.microsoft.com/office/spreadsheetml/2009/9/main" objectType="Radio" lockText="1" noThreeD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GBox" noThreeD="1"/>
</file>

<file path=xl/ctrlProps/ctrlProp46.xml><?xml version="1.0" encoding="utf-8"?>
<formControlPr xmlns="http://schemas.microsoft.com/office/spreadsheetml/2009/9/main" objectType="Radio" checked="Checked" firstButton="1" lockText="1" noThreeD="1"/>
</file>

<file path=xl/ctrlProps/ctrlProp47.xml><?xml version="1.0" encoding="utf-8"?>
<formControlPr xmlns="http://schemas.microsoft.com/office/spreadsheetml/2009/9/main" objectType="Radio" lockText="1" noThreeD="1"/>
</file>

<file path=xl/ctrlProps/ctrlProp48.xml><?xml version="1.0" encoding="utf-8"?>
<formControlPr xmlns="http://schemas.microsoft.com/office/spreadsheetml/2009/9/main" objectType="Radio" checked="Checked" firstButton="1" fmlaLink="E11" lockText="1" noThreeD="1"/>
</file>

<file path=xl/ctrlProps/ctrlProp49.xml><?xml version="1.0" encoding="utf-8"?>
<formControlPr xmlns="http://schemas.microsoft.com/office/spreadsheetml/2009/9/main" objectType="Radio" lockText="1" noThreeD="1"/>
</file>

<file path=xl/ctrlProps/ctrlProp50.xml><?xml version="1.0" encoding="utf-8"?>
<formControlPr xmlns="http://schemas.microsoft.com/office/spreadsheetml/2009/9/main" objectType="Radio" lockText="1" noThreeD="1"/>
</file>

<file path=xl/ctrlProps/ctrlProp51.xml><?xml version="1.0" encoding="utf-8"?>
<formControlPr xmlns="http://schemas.microsoft.com/office/spreadsheetml/2009/9/main" objectType="Radio" checked="Checked" firstButton="1" lockText="1" noThreeD="1"/>
</file>

<file path=xl/ctrlProps/ctrlProp52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276225</xdr:colOff>
      <xdr:row>13</xdr:row>
      <xdr:rowOff>47625</xdr:rowOff>
    </xdr:from>
    <xdr:to>
      <xdr:col>8</xdr:col>
      <xdr:colOff>361950</xdr:colOff>
      <xdr:row>17</xdr:row>
      <xdr:rowOff>9525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5076825" y="2352675"/>
          <a:ext cx="771525" cy="847725"/>
        </a:xfrm>
        <a:prstGeom prst="foldedCorner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様式第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号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</a:t>
          </a:r>
          <a:r>
            <a:rPr lang="ja-JP" altLang="en-US" sz="8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印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8</xdr:col>
      <xdr:colOff>28575</xdr:colOff>
      <xdr:row>14</xdr:row>
      <xdr:rowOff>38100</xdr:rowOff>
    </xdr:from>
    <xdr:to>
      <xdr:col>8</xdr:col>
      <xdr:colOff>209550</xdr:colOff>
      <xdr:row>15</xdr:row>
      <xdr:rowOff>19050</xdr:rowOff>
    </xdr:to>
    <xdr:sp macro="" textlink="">
      <xdr:nvSpPr>
        <xdr:cNvPr id="3" name="Oval 2"/>
        <xdr:cNvSpPr>
          <a:spLocks noChangeArrowheads="1"/>
        </xdr:cNvSpPr>
      </xdr:nvSpPr>
      <xdr:spPr bwMode="auto">
        <a:xfrm>
          <a:off x="5219700" y="3486150"/>
          <a:ext cx="180975" cy="228600"/>
        </a:xfrm>
        <a:prstGeom prst="ellipse">
          <a:avLst/>
        </a:prstGeom>
        <a:noFill/>
        <a:ln w="2857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647700</xdr:colOff>
      <xdr:row>12</xdr:row>
      <xdr:rowOff>57150</xdr:rowOff>
    </xdr:from>
    <xdr:to>
      <xdr:col>12</xdr:col>
      <xdr:colOff>561975</xdr:colOff>
      <xdr:row>18</xdr:row>
      <xdr:rowOff>0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4762500" y="2181225"/>
          <a:ext cx="4029075" cy="1181100"/>
        </a:xfrm>
        <a:prstGeom prst="roundRect">
          <a:avLst>
            <a:gd name="adj" fmla="val 11278"/>
          </a:avLst>
        </a:prstGeom>
        <a:noFill/>
        <a:ln w="19050">
          <a:solidFill>
            <a:srgbClr val="000080"/>
          </a:solidFill>
          <a:round/>
          <a:headEnd/>
          <a:tailEnd/>
        </a:ln>
      </xdr:spPr>
    </xdr:sp>
    <xdr:clientData/>
  </xdr:twoCellAnchor>
  <xdr:twoCellAnchor>
    <xdr:from>
      <xdr:col>9</xdr:col>
      <xdr:colOff>104775</xdr:colOff>
      <xdr:row>13</xdr:row>
      <xdr:rowOff>28575</xdr:rowOff>
    </xdr:from>
    <xdr:to>
      <xdr:col>10</xdr:col>
      <xdr:colOff>257175</xdr:colOff>
      <xdr:row>17</xdr:row>
      <xdr:rowOff>57150</xdr:rowOff>
    </xdr:to>
    <xdr:sp macro="" textlink="">
      <xdr:nvSpPr>
        <xdr:cNvPr id="5" name="AutoShape 4"/>
        <xdr:cNvSpPr>
          <a:spLocks noChangeArrowheads="1"/>
        </xdr:cNvSpPr>
      </xdr:nvSpPr>
      <xdr:spPr bwMode="auto">
        <a:xfrm>
          <a:off x="6276975" y="2333625"/>
          <a:ext cx="838200" cy="914400"/>
        </a:xfrm>
        <a:prstGeom prst="foldedCorner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別紙２１</a:t>
          </a:r>
          <a:endParaRPr lang="en-US" altLang="ja-JP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「目標工賃達成加算（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Ⅰ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）（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Ⅱ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）（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Ⅲ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）算定シート」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0</xdr:col>
      <xdr:colOff>219075</xdr:colOff>
      <xdr:row>1</xdr:row>
      <xdr:rowOff>66675</xdr:rowOff>
    </xdr:from>
    <xdr:to>
      <xdr:col>12</xdr:col>
      <xdr:colOff>666750</xdr:colOff>
      <xdr:row>4</xdr:row>
      <xdr:rowOff>133350</xdr:rowOff>
    </xdr:to>
    <xdr:sp macro="" textlink="">
      <xdr:nvSpPr>
        <xdr:cNvPr id="6" name="AutoShape 5"/>
        <xdr:cNvSpPr>
          <a:spLocks noChangeArrowheads="1"/>
        </xdr:cNvSpPr>
      </xdr:nvSpPr>
      <xdr:spPr bwMode="auto">
        <a:xfrm>
          <a:off x="219075" y="238125"/>
          <a:ext cx="8677275" cy="581025"/>
        </a:xfrm>
        <a:prstGeom prst="roundRect">
          <a:avLst>
            <a:gd name="adj" fmla="val 16667"/>
          </a:avLst>
        </a:prstGeom>
        <a:noFill/>
        <a:ln w="38100">
          <a:solidFill>
            <a:srgbClr val="0000FF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44</xdr:row>
      <xdr:rowOff>0</xdr:rowOff>
    </xdr:from>
    <xdr:to>
      <xdr:col>2</xdr:col>
      <xdr:colOff>161925</xdr:colOff>
      <xdr:row>44</xdr:row>
      <xdr:rowOff>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219075" y="8143875"/>
          <a:ext cx="1314450" cy="0"/>
        </a:xfrm>
        <a:prstGeom prst="wedgeRoundRectCallout">
          <a:avLst>
            <a:gd name="adj1" fmla="val 64546"/>
            <a:gd name="adj2" fmla="val 100000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6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削除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2</xdr:row>
      <xdr:rowOff>28575</xdr:rowOff>
    </xdr:from>
    <xdr:to>
      <xdr:col>16</xdr:col>
      <xdr:colOff>923925</xdr:colOff>
      <xdr:row>4</xdr:row>
      <xdr:rowOff>323850</xdr:rowOff>
    </xdr:to>
    <xdr:sp macro="" textlink="">
      <xdr:nvSpPr>
        <xdr:cNvPr id="2" name="Text Box 22"/>
        <xdr:cNvSpPr txBox="1">
          <a:spLocks noChangeArrowheads="1"/>
        </xdr:cNvSpPr>
      </xdr:nvSpPr>
      <xdr:spPr bwMode="auto">
        <a:xfrm>
          <a:off x="8001000" y="895350"/>
          <a:ext cx="8639175" cy="1057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施設種別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…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就労継続支援Ｂ型の指定を受ける前、旧法授産施設、旧法更生施設だった場合は、旧法施設に「○」を記入してください。旧法施設以外の場合（地域活動支援センター、小規模作業所、小規模通所授産施設、法人独自事業、その他）は、その他・新規に「○」を記入してください。</a:t>
          </a:r>
        </a:p>
      </xdr:txBody>
    </xdr:sp>
    <xdr:clientData/>
  </xdr:twoCellAnchor>
  <xdr:twoCellAnchor>
    <xdr:from>
      <xdr:col>8</xdr:col>
      <xdr:colOff>66675</xdr:colOff>
      <xdr:row>3</xdr:row>
      <xdr:rowOff>304800</xdr:rowOff>
    </xdr:from>
    <xdr:to>
      <xdr:col>16</xdr:col>
      <xdr:colOff>885825</xdr:colOff>
      <xdr:row>5</xdr:row>
      <xdr:rowOff>295275</xdr:rowOff>
    </xdr:to>
    <xdr:sp macro="" textlink="">
      <xdr:nvSpPr>
        <xdr:cNvPr id="3" name="Text Box 23"/>
        <xdr:cNvSpPr txBox="1">
          <a:spLocks noChangeArrowheads="1"/>
        </xdr:cNvSpPr>
      </xdr:nvSpPr>
      <xdr:spPr bwMode="auto">
        <a:xfrm>
          <a:off x="7991475" y="1552575"/>
          <a:ext cx="861060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工賃の範囲は、工賃、賃金、給与、手当、賞与、その他の名称を問わず、事業者等が利用者に支払うすべてのものをすべて含みます。ただし、交通費等の手当等が現物支給されている場合において、工賃に含むことが適当でない場合は除外してください。</a:t>
          </a:r>
        </a:p>
      </xdr:txBody>
    </xdr:sp>
    <xdr:clientData/>
  </xdr:twoCellAnchor>
  <xdr:twoCellAnchor>
    <xdr:from>
      <xdr:col>8</xdr:col>
      <xdr:colOff>66675</xdr:colOff>
      <xdr:row>5</xdr:row>
      <xdr:rowOff>342900</xdr:rowOff>
    </xdr:from>
    <xdr:to>
      <xdr:col>16</xdr:col>
      <xdr:colOff>981075</xdr:colOff>
      <xdr:row>9</xdr:row>
      <xdr:rowOff>66675</xdr:rowOff>
    </xdr:to>
    <xdr:sp macro="" textlink="">
      <xdr:nvSpPr>
        <xdr:cNvPr id="4" name="Text Box 24"/>
        <xdr:cNvSpPr txBox="1">
          <a:spLocks noChangeArrowheads="1"/>
        </xdr:cNvSpPr>
      </xdr:nvSpPr>
      <xdr:spPr bwMode="auto">
        <a:xfrm>
          <a:off x="7991475" y="2352675"/>
          <a:ext cx="8648700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平均工賃（賃金）の算定方法（平均工賃（賃金）月額にて、次のとおり算定してください。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  　①　前年度各月の工賃（賃金）支払対象者延べ人数を算出する。・・・（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A)</a:t>
          </a:r>
        </a:p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    ②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前年度に支払った工賃（賃金）総額を算出する。・・・（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B)</a:t>
          </a:r>
        </a:p>
      </xdr:txBody>
    </xdr:sp>
    <xdr:clientData/>
  </xdr:twoCellAnchor>
  <xdr:twoCellAnchor>
    <xdr:from>
      <xdr:col>8</xdr:col>
      <xdr:colOff>104775</xdr:colOff>
      <xdr:row>9</xdr:row>
      <xdr:rowOff>190500</xdr:rowOff>
    </xdr:from>
    <xdr:to>
      <xdr:col>16</xdr:col>
      <xdr:colOff>1076325</xdr:colOff>
      <xdr:row>12</xdr:row>
      <xdr:rowOff>257175</xdr:rowOff>
    </xdr:to>
    <xdr:sp macro="" textlink="">
      <xdr:nvSpPr>
        <xdr:cNvPr id="5" name="Text Box 25"/>
        <xdr:cNvSpPr txBox="1">
          <a:spLocks noChangeArrowheads="1"/>
        </xdr:cNvSpPr>
      </xdr:nvSpPr>
      <xdr:spPr bwMode="auto">
        <a:xfrm>
          <a:off x="8029575" y="3724275"/>
          <a:ext cx="8610600" cy="1209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算定における留意事項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　月の途中からの利用開始者及び利用終了者に係る当該月の工賃（賃金）は、算定から除外して差し支えありません。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②　暫定支給決定利用者は、利用者に含めません。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③　毎月の作業実績により工賃額が変動する出来高払いである場合は、その額を「月給」とし、当該月に支払われた工賃支払総額とします。</a:t>
          </a:r>
        </a:p>
      </xdr:txBody>
    </xdr:sp>
    <xdr:clientData/>
  </xdr:twoCellAnchor>
  <xdr:twoCellAnchor>
    <xdr:from>
      <xdr:col>1</xdr:col>
      <xdr:colOff>3175</xdr:colOff>
      <xdr:row>35</xdr:row>
      <xdr:rowOff>18654</xdr:rowOff>
    </xdr:from>
    <xdr:to>
      <xdr:col>7</xdr:col>
      <xdr:colOff>457200</xdr:colOff>
      <xdr:row>35</xdr:row>
      <xdr:rowOff>432594</xdr:rowOff>
    </xdr:to>
    <xdr:sp macro="" textlink="">
      <xdr:nvSpPr>
        <xdr:cNvPr id="6" name="Text Box 29"/>
        <xdr:cNvSpPr txBox="1">
          <a:spLocks noChangeArrowheads="1"/>
        </xdr:cNvSpPr>
      </xdr:nvSpPr>
      <xdr:spPr bwMode="auto">
        <a:xfrm>
          <a:off x="1155700" y="14077554"/>
          <a:ext cx="6273800" cy="413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上記に記載された数値は、県の工賃向上計画の策定に使用します。</a:t>
          </a:r>
        </a:p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月給・日給・時給のいずれかの金額を記載し、</a:t>
          </a: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27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年度分は上の表（☆）の目標工賃額と整合すること。</a:t>
          </a:r>
        </a:p>
      </xdr:txBody>
    </xdr:sp>
    <xdr:clientData/>
  </xdr:twoCellAnchor>
  <xdr:twoCellAnchor>
    <xdr:from>
      <xdr:col>11</xdr:col>
      <xdr:colOff>941240</xdr:colOff>
      <xdr:row>31</xdr:row>
      <xdr:rowOff>78243</xdr:rowOff>
    </xdr:from>
    <xdr:to>
      <xdr:col>17</xdr:col>
      <xdr:colOff>0</xdr:colOff>
      <xdr:row>32</xdr:row>
      <xdr:rowOff>149680</xdr:rowOff>
    </xdr:to>
    <xdr:sp macro="" textlink="">
      <xdr:nvSpPr>
        <xdr:cNvPr id="7" name="Rectangle 30"/>
        <xdr:cNvSpPr>
          <a:spLocks noChangeArrowheads="1"/>
        </xdr:cNvSpPr>
      </xdr:nvSpPr>
      <xdr:spPr bwMode="auto">
        <a:xfrm>
          <a:off x="11723540" y="12336918"/>
          <a:ext cx="4916635" cy="576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Ⅲ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）は施設別平均工賃額の発出時期（９月頃）に改めて算定の可否を判断する。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6145" name="Group Box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8</xdr:col>
          <xdr:colOff>0</xdr:colOff>
          <xdr:row>16</xdr:row>
          <xdr:rowOff>0</xdr:rowOff>
        </xdr:to>
        <xdr:sp macro="" textlink="">
          <xdr:nvSpPr>
            <xdr:cNvPr id="6146" name="Group Box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6</xdr:col>
          <xdr:colOff>0</xdr:colOff>
          <xdr:row>10</xdr:row>
          <xdr:rowOff>0</xdr:rowOff>
        </xdr:to>
        <xdr:sp macro="" textlink="">
          <xdr:nvSpPr>
            <xdr:cNvPr id="6147" name="Group Box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9</xdr:row>
          <xdr:rowOff>95250</xdr:rowOff>
        </xdr:from>
        <xdr:to>
          <xdr:col>5</xdr:col>
          <xdr:colOff>771525</xdr:colOff>
          <xdr:row>9</xdr:row>
          <xdr:rowOff>304800</xdr:rowOff>
        </xdr:to>
        <xdr:grpSp>
          <xdr:nvGrpSpPr>
            <xdr:cNvPr id="11" name="Group 4"/>
            <xdr:cNvGrpSpPr>
              <a:grpSpLocks/>
            </xdr:cNvGrpSpPr>
          </xdr:nvGrpSpPr>
          <xdr:grpSpPr bwMode="auto">
            <a:xfrm>
              <a:off x="3895344" y="3343656"/>
              <a:ext cx="1481328" cy="192024"/>
              <a:chOff x="454" y="324"/>
              <a:chExt cx="169" cy="22"/>
            </a:xfrm>
          </xdr:grpSpPr>
          <xdr:sp macro="" textlink="">
            <xdr:nvSpPr>
              <xdr:cNvPr id="6148" name="Option Button 4" hidden="1">
                <a:extLst>
                  <a:ext uri="{63B3BB69-23CF-44E3-9099-C40C66FF867C}">
                    <a14:compatExt spid="_x0000_s6148"/>
                  </a:ext>
                </a:extLst>
              </xdr:cNvPr>
              <xdr:cNvSpPr/>
            </xdr:nvSpPr>
            <xdr:spPr>
              <a:xfrm>
                <a:off x="454" y="32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月給</a:t>
                </a:r>
              </a:p>
            </xdr:txBody>
          </xdr:sp>
          <xdr:sp macro="" textlink="">
            <xdr:nvSpPr>
              <xdr:cNvPr id="6149" name="Option Button 5" hidden="1">
                <a:extLst>
                  <a:ext uri="{63B3BB69-23CF-44E3-9099-C40C66FF867C}">
                    <a14:compatExt spid="_x0000_s6149"/>
                  </a:ext>
                </a:extLst>
              </xdr:cNvPr>
              <xdr:cNvSpPr/>
            </xdr:nvSpPr>
            <xdr:spPr>
              <a:xfrm>
                <a:off x="513" y="32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日給</a:t>
                </a:r>
              </a:p>
            </xdr:txBody>
          </xdr:sp>
          <xdr:sp macro="" textlink="">
            <xdr:nvSpPr>
              <xdr:cNvPr id="6150" name="Option Button 6" hidden="1">
                <a:extLst>
                  <a:ext uri="{63B3BB69-23CF-44E3-9099-C40C66FF867C}">
                    <a14:compatExt spid="_x0000_s6150"/>
                  </a:ext>
                </a:extLst>
              </xdr:cNvPr>
              <xdr:cNvSpPr/>
            </xdr:nvSpPr>
            <xdr:spPr>
              <a:xfrm>
                <a:off x="574" y="32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時給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0</xdr:rowOff>
        </xdr:from>
        <xdr:to>
          <xdr:col>6</xdr:col>
          <xdr:colOff>0</xdr:colOff>
          <xdr:row>11</xdr:row>
          <xdr:rowOff>0</xdr:rowOff>
        </xdr:to>
        <xdr:sp macro="" textlink="">
          <xdr:nvSpPr>
            <xdr:cNvPr id="6151" name="Group Box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10</xdr:row>
          <xdr:rowOff>95250</xdr:rowOff>
        </xdr:from>
        <xdr:to>
          <xdr:col>5</xdr:col>
          <xdr:colOff>771525</xdr:colOff>
          <xdr:row>10</xdr:row>
          <xdr:rowOff>304800</xdr:rowOff>
        </xdr:to>
        <xdr:grpSp>
          <xdr:nvGrpSpPr>
            <xdr:cNvPr id="16" name="Group 9"/>
            <xdr:cNvGrpSpPr>
              <a:grpSpLocks/>
            </xdr:cNvGrpSpPr>
          </xdr:nvGrpSpPr>
          <xdr:grpSpPr bwMode="auto">
            <a:xfrm>
              <a:off x="3895344" y="3694176"/>
              <a:ext cx="1481328" cy="192024"/>
              <a:chOff x="454" y="364"/>
              <a:chExt cx="169" cy="22"/>
            </a:xfrm>
          </xdr:grpSpPr>
          <xdr:sp macro="" textlink="">
            <xdr:nvSpPr>
              <xdr:cNvPr id="6152" name="Option Button 8" hidden="1">
                <a:extLst>
                  <a:ext uri="{63B3BB69-23CF-44E3-9099-C40C66FF867C}">
                    <a14:compatExt spid="_x0000_s6152"/>
                  </a:ext>
                </a:extLst>
              </xdr:cNvPr>
              <xdr:cNvSpPr/>
            </xdr:nvSpPr>
            <xdr:spPr>
              <a:xfrm>
                <a:off x="45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月給</a:t>
                </a:r>
              </a:p>
            </xdr:txBody>
          </xdr:sp>
          <xdr:sp macro="" textlink="">
            <xdr:nvSpPr>
              <xdr:cNvPr id="6153" name="Option Button 9" hidden="1">
                <a:extLst>
                  <a:ext uri="{63B3BB69-23CF-44E3-9099-C40C66FF867C}">
                    <a14:compatExt spid="_x0000_s6153"/>
                  </a:ext>
                </a:extLst>
              </xdr:cNvPr>
              <xdr:cNvSpPr/>
            </xdr:nvSpPr>
            <xdr:spPr>
              <a:xfrm>
                <a:off x="513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日給</a:t>
                </a:r>
              </a:p>
            </xdr:txBody>
          </xdr:sp>
          <xdr:sp macro="" textlink="">
            <xdr:nvSpPr>
              <xdr:cNvPr id="6154" name="Option Button 10" hidden="1">
                <a:extLst>
                  <a:ext uri="{63B3BB69-23CF-44E3-9099-C40C66FF867C}">
                    <a14:compatExt spid="_x0000_s6154"/>
                  </a:ext>
                </a:extLst>
              </xdr:cNvPr>
              <xdr:cNvSpPr/>
            </xdr:nvSpPr>
            <xdr:spPr>
              <a:xfrm>
                <a:off x="57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時給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8</xdr:row>
          <xdr:rowOff>95250</xdr:rowOff>
        </xdr:from>
        <xdr:to>
          <xdr:col>5</xdr:col>
          <xdr:colOff>838200</xdr:colOff>
          <xdr:row>8</xdr:row>
          <xdr:rowOff>295275</xdr:rowOff>
        </xdr:to>
        <xdr:sp macro="" textlink="">
          <xdr:nvSpPr>
            <xdr:cNvPr id="6155" name="Option Button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旧法施設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6156" name="Group Box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8</xdr:row>
          <xdr:rowOff>95250</xdr:rowOff>
        </xdr:from>
        <xdr:to>
          <xdr:col>7</xdr:col>
          <xdr:colOff>276225</xdr:colOff>
          <xdr:row>8</xdr:row>
          <xdr:rowOff>295275</xdr:rowOff>
        </xdr:to>
        <xdr:sp macro="" textlink="">
          <xdr:nvSpPr>
            <xdr:cNvPr id="6157" name="Option Button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その他・新規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676275</xdr:colOff>
          <xdr:row>15</xdr:row>
          <xdr:rowOff>114300</xdr:rowOff>
        </xdr:from>
        <xdr:to>
          <xdr:col>7</xdr:col>
          <xdr:colOff>457200</xdr:colOff>
          <xdr:row>15</xdr:row>
          <xdr:rowOff>323850</xdr:rowOff>
        </xdr:to>
        <xdr:grpSp>
          <xdr:nvGrpSpPr>
            <xdr:cNvPr id="23" name="Group 16"/>
            <xdr:cNvGrpSpPr>
              <a:grpSpLocks/>
            </xdr:cNvGrpSpPr>
          </xdr:nvGrpSpPr>
          <xdr:grpSpPr bwMode="auto">
            <a:xfrm>
              <a:off x="4410456" y="5465064"/>
              <a:ext cx="2432304" cy="192024"/>
              <a:chOff x="513" y="526"/>
              <a:chExt cx="277" cy="22"/>
            </a:xfrm>
          </xdr:grpSpPr>
          <xdr:sp macro="" textlink="">
            <xdr:nvSpPr>
              <xdr:cNvPr id="6158" name="Option Button 14" hidden="1">
                <a:extLst>
                  <a:ext uri="{63B3BB69-23CF-44E3-9099-C40C66FF867C}">
                    <a14:compatExt spid="_x0000_s6158"/>
                  </a:ext>
                </a:extLst>
              </xdr:cNvPr>
              <xdr:cNvSpPr/>
            </xdr:nvSpPr>
            <xdr:spPr>
              <a:xfrm>
                <a:off x="513" y="526"/>
                <a:ext cx="175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はい</a:t>
                </a:r>
              </a:p>
            </xdr:txBody>
          </xdr:sp>
          <xdr:sp macro="" textlink="">
            <xdr:nvSpPr>
              <xdr:cNvPr id="6159" name="Option Button 15" hidden="1">
                <a:extLst>
                  <a:ext uri="{63B3BB69-23CF-44E3-9099-C40C66FF867C}">
                    <a14:compatExt spid="_x0000_s6159"/>
                  </a:ext>
                </a:extLst>
              </xdr:cNvPr>
              <xdr:cNvSpPr/>
            </xdr:nvSpPr>
            <xdr:spPr>
              <a:xfrm>
                <a:off x="659" y="526"/>
                <a:ext cx="131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いいえ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676275</xdr:colOff>
          <xdr:row>16</xdr:row>
          <xdr:rowOff>104775</xdr:rowOff>
        </xdr:from>
        <xdr:to>
          <xdr:col>7</xdr:col>
          <xdr:colOff>457200</xdr:colOff>
          <xdr:row>16</xdr:row>
          <xdr:rowOff>323850</xdr:rowOff>
        </xdr:to>
        <xdr:grpSp>
          <xdr:nvGrpSpPr>
            <xdr:cNvPr id="26" name="Group 19"/>
            <xdr:cNvGrpSpPr>
              <a:grpSpLocks/>
            </xdr:cNvGrpSpPr>
          </xdr:nvGrpSpPr>
          <xdr:grpSpPr bwMode="auto">
            <a:xfrm>
              <a:off x="4410456" y="5806440"/>
              <a:ext cx="2432304" cy="201168"/>
              <a:chOff x="513" y="565"/>
              <a:chExt cx="277" cy="23"/>
            </a:xfrm>
          </xdr:grpSpPr>
          <xdr:sp macro="" textlink="">
            <xdr:nvSpPr>
              <xdr:cNvPr id="6160" name="Option Button 16" hidden="1">
                <a:extLst>
                  <a:ext uri="{63B3BB69-23CF-44E3-9099-C40C66FF867C}">
                    <a14:compatExt spid="_x0000_s6160"/>
                  </a:ext>
                </a:extLst>
              </xdr:cNvPr>
              <xdr:cNvSpPr/>
            </xdr:nvSpPr>
            <xdr:spPr>
              <a:xfrm>
                <a:off x="513" y="566"/>
                <a:ext cx="175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はい</a:t>
                </a:r>
              </a:p>
            </xdr:txBody>
          </xdr:sp>
          <xdr:sp macro="" textlink="">
            <xdr:nvSpPr>
              <xdr:cNvPr id="6161" name="Option Button 17" hidden="1">
                <a:extLst>
                  <a:ext uri="{63B3BB69-23CF-44E3-9099-C40C66FF867C}">
                    <a14:compatExt spid="_x0000_s6161"/>
                  </a:ext>
                </a:extLst>
              </xdr:cNvPr>
              <xdr:cNvSpPr/>
            </xdr:nvSpPr>
            <xdr:spPr>
              <a:xfrm>
                <a:off x="659" y="565"/>
                <a:ext cx="131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いいえ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8</xdr:col>
          <xdr:colOff>0</xdr:colOff>
          <xdr:row>6</xdr:row>
          <xdr:rowOff>0</xdr:rowOff>
        </xdr:to>
        <xdr:sp macro="" textlink="">
          <xdr:nvSpPr>
            <xdr:cNvPr id="6162" name="Group Box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</xdr:row>
          <xdr:rowOff>0</xdr:rowOff>
        </xdr:from>
        <xdr:to>
          <xdr:col>3</xdr:col>
          <xdr:colOff>0</xdr:colOff>
          <xdr:row>35</xdr:row>
          <xdr:rowOff>0</xdr:rowOff>
        </xdr:to>
        <xdr:sp macro="" textlink="">
          <xdr:nvSpPr>
            <xdr:cNvPr id="6163" name="Group Box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5</xdr:row>
          <xdr:rowOff>95250</xdr:rowOff>
        </xdr:from>
        <xdr:to>
          <xdr:col>5</xdr:col>
          <xdr:colOff>581025</xdr:colOff>
          <xdr:row>5</xdr:row>
          <xdr:rowOff>295275</xdr:rowOff>
        </xdr:to>
        <xdr:sp macro="" textlink="">
          <xdr:nvSpPr>
            <xdr:cNvPr id="6164" name="Option Button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5</xdr:row>
          <xdr:rowOff>95250</xdr:rowOff>
        </xdr:from>
        <xdr:to>
          <xdr:col>7</xdr:col>
          <xdr:colOff>104775</xdr:colOff>
          <xdr:row>5</xdr:row>
          <xdr:rowOff>295275</xdr:rowOff>
        </xdr:to>
        <xdr:sp macro="" textlink="">
          <xdr:nvSpPr>
            <xdr:cNvPr id="6165" name="Option Button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受けていない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34</xdr:row>
          <xdr:rowOff>142875</xdr:rowOff>
        </xdr:from>
        <xdr:to>
          <xdr:col>2</xdr:col>
          <xdr:colOff>676275</xdr:colOff>
          <xdr:row>34</xdr:row>
          <xdr:rowOff>352425</xdr:rowOff>
        </xdr:to>
        <xdr:grpSp>
          <xdr:nvGrpSpPr>
            <xdr:cNvPr id="33" name="Group 26"/>
            <xdr:cNvGrpSpPr>
              <a:grpSpLocks/>
            </xdr:cNvGrpSpPr>
          </xdr:nvGrpSpPr>
          <xdr:grpSpPr bwMode="auto">
            <a:xfrm>
              <a:off x="1173480" y="12624816"/>
              <a:ext cx="1481328" cy="195072"/>
              <a:chOff x="454" y="364"/>
              <a:chExt cx="169" cy="22"/>
            </a:xfrm>
          </xdr:grpSpPr>
          <xdr:sp macro="" textlink="">
            <xdr:nvSpPr>
              <xdr:cNvPr id="6166" name="Option Button 22" hidden="1">
                <a:extLst>
                  <a:ext uri="{63B3BB69-23CF-44E3-9099-C40C66FF867C}">
                    <a14:compatExt spid="_x0000_s6166"/>
                  </a:ext>
                </a:extLst>
              </xdr:cNvPr>
              <xdr:cNvSpPr/>
            </xdr:nvSpPr>
            <xdr:spPr>
              <a:xfrm>
                <a:off x="45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月給</a:t>
                </a:r>
              </a:p>
            </xdr:txBody>
          </xdr:sp>
          <xdr:sp macro="" textlink="">
            <xdr:nvSpPr>
              <xdr:cNvPr id="6167" name="Option Button 23" hidden="1">
                <a:extLst>
                  <a:ext uri="{63B3BB69-23CF-44E3-9099-C40C66FF867C}">
                    <a14:compatExt spid="_x0000_s6167"/>
                  </a:ext>
                </a:extLst>
              </xdr:cNvPr>
              <xdr:cNvSpPr/>
            </xdr:nvSpPr>
            <xdr:spPr>
              <a:xfrm>
                <a:off x="513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日給</a:t>
                </a:r>
              </a:p>
            </xdr:txBody>
          </xdr:sp>
          <xdr:sp macro="" textlink="">
            <xdr:nvSpPr>
              <xdr:cNvPr id="6168" name="Option Button 24" hidden="1">
                <a:extLst>
                  <a:ext uri="{63B3BB69-23CF-44E3-9099-C40C66FF867C}">
                    <a14:compatExt spid="_x0000_s6168"/>
                  </a:ext>
                </a:extLst>
              </xdr:cNvPr>
              <xdr:cNvSpPr/>
            </xdr:nvSpPr>
            <xdr:spPr>
              <a:xfrm>
                <a:off x="57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時給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6</xdr:row>
          <xdr:rowOff>95250</xdr:rowOff>
        </xdr:from>
        <xdr:to>
          <xdr:col>5</xdr:col>
          <xdr:colOff>581025</xdr:colOff>
          <xdr:row>6</xdr:row>
          <xdr:rowOff>295275</xdr:rowOff>
        </xdr:to>
        <xdr:sp macro="" textlink="">
          <xdr:nvSpPr>
            <xdr:cNvPr id="6169" name="Option Button 25" hidden="1">
              <a:extLst>
                <a:ext uri="{63B3BB69-23CF-44E3-9099-C40C66FF867C}">
                  <a14:compatExt spid="_x0000_s6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6</xdr:row>
          <xdr:rowOff>76200</xdr:rowOff>
        </xdr:from>
        <xdr:to>
          <xdr:col>7</xdr:col>
          <xdr:colOff>104775</xdr:colOff>
          <xdr:row>6</xdr:row>
          <xdr:rowOff>276225</xdr:rowOff>
        </xdr:to>
        <xdr:sp macro="" textlink="">
          <xdr:nvSpPr>
            <xdr:cNvPr id="6170" name="Option Button 26" hidden="1">
              <a:extLst>
                <a:ext uri="{63B3BB69-23CF-44E3-9099-C40C66FF867C}">
                  <a14:compatExt spid="_x0000_s6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受けていない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2</xdr:row>
      <xdr:rowOff>28575</xdr:rowOff>
    </xdr:from>
    <xdr:to>
      <xdr:col>16</xdr:col>
      <xdr:colOff>923925</xdr:colOff>
      <xdr:row>4</xdr:row>
      <xdr:rowOff>323850</xdr:rowOff>
    </xdr:to>
    <xdr:sp macro="" textlink="">
      <xdr:nvSpPr>
        <xdr:cNvPr id="2" name="Text Box 22"/>
        <xdr:cNvSpPr txBox="1">
          <a:spLocks noChangeArrowheads="1"/>
        </xdr:cNvSpPr>
      </xdr:nvSpPr>
      <xdr:spPr bwMode="auto">
        <a:xfrm>
          <a:off x="8001000" y="895350"/>
          <a:ext cx="8639175" cy="1057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施設種別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…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就労継続支援Ｂ型の指定を受ける前、旧法授産施設、旧法更生施設だった場合は、旧法施設に「○」を記入してください。旧法施設以外の場合（地域活動支援センター、小規模作業所、小規模通所授産施設、法人独自事業、その他）は、その他・新規に「○」を記入してください。</a:t>
          </a:r>
        </a:p>
      </xdr:txBody>
    </xdr:sp>
    <xdr:clientData/>
  </xdr:twoCellAnchor>
  <xdr:twoCellAnchor>
    <xdr:from>
      <xdr:col>8</xdr:col>
      <xdr:colOff>66675</xdr:colOff>
      <xdr:row>3</xdr:row>
      <xdr:rowOff>304800</xdr:rowOff>
    </xdr:from>
    <xdr:to>
      <xdr:col>16</xdr:col>
      <xdr:colOff>885825</xdr:colOff>
      <xdr:row>5</xdr:row>
      <xdr:rowOff>295275</xdr:rowOff>
    </xdr:to>
    <xdr:sp macro="" textlink="">
      <xdr:nvSpPr>
        <xdr:cNvPr id="3" name="Text Box 23"/>
        <xdr:cNvSpPr txBox="1">
          <a:spLocks noChangeArrowheads="1"/>
        </xdr:cNvSpPr>
      </xdr:nvSpPr>
      <xdr:spPr bwMode="auto">
        <a:xfrm>
          <a:off x="7991475" y="1552575"/>
          <a:ext cx="861060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工賃の範囲は、工賃、賃金、給与、手当、賞与、その他の名称を問わず、事業者等が利用者に支払うすべてのものをすべて含みます。ただし、交通費等の手当等が現物支給されている場合において、工賃に含むことが適当でない場合は除外してください。</a:t>
          </a:r>
        </a:p>
      </xdr:txBody>
    </xdr:sp>
    <xdr:clientData/>
  </xdr:twoCellAnchor>
  <xdr:twoCellAnchor>
    <xdr:from>
      <xdr:col>8</xdr:col>
      <xdr:colOff>66675</xdr:colOff>
      <xdr:row>5</xdr:row>
      <xdr:rowOff>342900</xdr:rowOff>
    </xdr:from>
    <xdr:to>
      <xdr:col>16</xdr:col>
      <xdr:colOff>981075</xdr:colOff>
      <xdr:row>9</xdr:row>
      <xdr:rowOff>66675</xdr:rowOff>
    </xdr:to>
    <xdr:sp macro="" textlink="">
      <xdr:nvSpPr>
        <xdr:cNvPr id="4" name="Text Box 24"/>
        <xdr:cNvSpPr txBox="1">
          <a:spLocks noChangeArrowheads="1"/>
        </xdr:cNvSpPr>
      </xdr:nvSpPr>
      <xdr:spPr bwMode="auto">
        <a:xfrm>
          <a:off x="7991475" y="2352675"/>
          <a:ext cx="8648700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平均工賃（賃金）の算定方法（平均工賃（賃金）月額にて、次のとおり算定してください。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  　①　前年度各月の工賃（賃金）支払対象者延べ人数を算出する。・・・（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A)</a:t>
          </a:r>
        </a:p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    ②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前年度に支払った工賃（賃金）総額を算出する。・・・（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B)</a:t>
          </a:r>
        </a:p>
      </xdr:txBody>
    </xdr:sp>
    <xdr:clientData/>
  </xdr:twoCellAnchor>
  <xdr:twoCellAnchor>
    <xdr:from>
      <xdr:col>8</xdr:col>
      <xdr:colOff>104775</xdr:colOff>
      <xdr:row>9</xdr:row>
      <xdr:rowOff>190500</xdr:rowOff>
    </xdr:from>
    <xdr:to>
      <xdr:col>16</xdr:col>
      <xdr:colOff>1076325</xdr:colOff>
      <xdr:row>12</xdr:row>
      <xdr:rowOff>257175</xdr:rowOff>
    </xdr:to>
    <xdr:sp macro="" textlink="">
      <xdr:nvSpPr>
        <xdr:cNvPr id="5" name="Text Box 25"/>
        <xdr:cNvSpPr txBox="1">
          <a:spLocks noChangeArrowheads="1"/>
        </xdr:cNvSpPr>
      </xdr:nvSpPr>
      <xdr:spPr bwMode="auto">
        <a:xfrm>
          <a:off x="8029575" y="3724275"/>
          <a:ext cx="8610600" cy="1209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算定における留意事項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　月の途中からの利用開始者及び利用終了者に係る当該月の工賃（賃金）は、算定から除外して差し支えありません。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②　暫定支給決定利用者は、利用者に含めません。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③　毎月の作業実績により工賃額が変動する出来高払いである場合は、その額を「月給」とし、当該月に支払われた工賃支払総額とします。</a:t>
          </a:r>
        </a:p>
      </xdr:txBody>
    </xdr:sp>
    <xdr:clientData/>
  </xdr:twoCellAnchor>
  <xdr:twoCellAnchor>
    <xdr:from>
      <xdr:col>1</xdr:col>
      <xdr:colOff>3175</xdr:colOff>
      <xdr:row>35</xdr:row>
      <xdr:rowOff>18654</xdr:rowOff>
    </xdr:from>
    <xdr:to>
      <xdr:col>7</xdr:col>
      <xdr:colOff>457200</xdr:colOff>
      <xdr:row>35</xdr:row>
      <xdr:rowOff>432594</xdr:rowOff>
    </xdr:to>
    <xdr:sp macro="" textlink="">
      <xdr:nvSpPr>
        <xdr:cNvPr id="6" name="Text Box 29"/>
        <xdr:cNvSpPr txBox="1">
          <a:spLocks noChangeArrowheads="1"/>
        </xdr:cNvSpPr>
      </xdr:nvSpPr>
      <xdr:spPr bwMode="auto">
        <a:xfrm>
          <a:off x="1155700" y="14077554"/>
          <a:ext cx="6273800" cy="413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上記に記載された数値は、県の工賃向上計画の策定に使用します。</a:t>
          </a:r>
        </a:p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月給・日給・時給のいずれかの金額を記載し、</a:t>
          </a: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28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年度分は上の表（☆）の目標工賃額と整合すること。</a:t>
          </a:r>
        </a:p>
      </xdr:txBody>
    </xdr:sp>
    <xdr:clientData/>
  </xdr:twoCellAnchor>
  <xdr:twoCellAnchor>
    <xdr:from>
      <xdr:col>11</xdr:col>
      <xdr:colOff>941240</xdr:colOff>
      <xdr:row>31</xdr:row>
      <xdr:rowOff>78243</xdr:rowOff>
    </xdr:from>
    <xdr:to>
      <xdr:col>17</xdr:col>
      <xdr:colOff>0</xdr:colOff>
      <xdr:row>32</xdr:row>
      <xdr:rowOff>149680</xdr:rowOff>
    </xdr:to>
    <xdr:sp macro="" textlink="">
      <xdr:nvSpPr>
        <xdr:cNvPr id="7" name="Rectangle 30"/>
        <xdr:cNvSpPr>
          <a:spLocks noChangeArrowheads="1"/>
        </xdr:cNvSpPr>
      </xdr:nvSpPr>
      <xdr:spPr bwMode="auto">
        <a:xfrm>
          <a:off x="11723540" y="12336918"/>
          <a:ext cx="4916635" cy="576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Ⅲ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）は施設別平均工賃額の発出時期（９月頃）に改めて算定の可否を判断する。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7169" name="Group Box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8</xdr:col>
          <xdr:colOff>0</xdr:colOff>
          <xdr:row>16</xdr:row>
          <xdr:rowOff>0</xdr:rowOff>
        </xdr:to>
        <xdr:sp macro="" textlink="">
          <xdr:nvSpPr>
            <xdr:cNvPr id="7170" name="Group Box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6</xdr:col>
          <xdr:colOff>0</xdr:colOff>
          <xdr:row>10</xdr:row>
          <xdr:rowOff>0</xdr:rowOff>
        </xdr:to>
        <xdr:sp macro="" textlink="">
          <xdr:nvSpPr>
            <xdr:cNvPr id="7171" name="Group Box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9</xdr:row>
          <xdr:rowOff>95250</xdr:rowOff>
        </xdr:from>
        <xdr:to>
          <xdr:col>5</xdr:col>
          <xdr:colOff>771525</xdr:colOff>
          <xdr:row>9</xdr:row>
          <xdr:rowOff>304800</xdr:rowOff>
        </xdr:to>
        <xdr:grpSp>
          <xdr:nvGrpSpPr>
            <xdr:cNvPr id="11" name="Group 4"/>
            <xdr:cNvGrpSpPr>
              <a:grpSpLocks/>
            </xdr:cNvGrpSpPr>
          </xdr:nvGrpSpPr>
          <xdr:grpSpPr bwMode="auto">
            <a:xfrm>
              <a:off x="3895344" y="3343656"/>
              <a:ext cx="1481328" cy="192024"/>
              <a:chOff x="454" y="324"/>
              <a:chExt cx="169" cy="22"/>
            </a:xfrm>
          </xdr:grpSpPr>
          <xdr:sp macro="" textlink="">
            <xdr:nvSpPr>
              <xdr:cNvPr id="7172" name="Option Button 4" hidden="1">
                <a:extLst>
                  <a:ext uri="{63B3BB69-23CF-44E3-9099-C40C66FF867C}">
                    <a14:compatExt spid="_x0000_s7172"/>
                  </a:ext>
                </a:extLst>
              </xdr:cNvPr>
              <xdr:cNvSpPr/>
            </xdr:nvSpPr>
            <xdr:spPr>
              <a:xfrm>
                <a:off x="454" y="32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月給</a:t>
                </a:r>
              </a:p>
            </xdr:txBody>
          </xdr:sp>
          <xdr:sp macro="" textlink="">
            <xdr:nvSpPr>
              <xdr:cNvPr id="7173" name="Option Button 5" hidden="1">
                <a:extLst>
                  <a:ext uri="{63B3BB69-23CF-44E3-9099-C40C66FF867C}">
                    <a14:compatExt spid="_x0000_s7173"/>
                  </a:ext>
                </a:extLst>
              </xdr:cNvPr>
              <xdr:cNvSpPr/>
            </xdr:nvSpPr>
            <xdr:spPr>
              <a:xfrm>
                <a:off x="513" y="32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日給</a:t>
                </a:r>
              </a:p>
            </xdr:txBody>
          </xdr:sp>
          <xdr:sp macro="" textlink="">
            <xdr:nvSpPr>
              <xdr:cNvPr id="7174" name="Option Button 6" hidden="1">
                <a:extLst>
                  <a:ext uri="{63B3BB69-23CF-44E3-9099-C40C66FF867C}">
                    <a14:compatExt spid="_x0000_s7174"/>
                  </a:ext>
                </a:extLst>
              </xdr:cNvPr>
              <xdr:cNvSpPr/>
            </xdr:nvSpPr>
            <xdr:spPr>
              <a:xfrm>
                <a:off x="574" y="32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時給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0</xdr:rowOff>
        </xdr:from>
        <xdr:to>
          <xdr:col>6</xdr:col>
          <xdr:colOff>0</xdr:colOff>
          <xdr:row>11</xdr:row>
          <xdr:rowOff>0</xdr:rowOff>
        </xdr:to>
        <xdr:sp macro="" textlink="">
          <xdr:nvSpPr>
            <xdr:cNvPr id="7175" name="Group Box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10</xdr:row>
          <xdr:rowOff>95250</xdr:rowOff>
        </xdr:from>
        <xdr:to>
          <xdr:col>5</xdr:col>
          <xdr:colOff>771525</xdr:colOff>
          <xdr:row>10</xdr:row>
          <xdr:rowOff>304800</xdr:rowOff>
        </xdr:to>
        <xdr:grpSp>
          <xdr:nvGrpSpPr>
            <xdr:cNvPr id="16" name="Group 9"/>
            <xdr:cNvGrpSpPr>
              <a:grpSpLocks/>
            </xdr:cNvGrpSpPr>
          </xdr:nvGrpSpPr>
          <xdr:grpSpPr bwMode="auto">
            <a:xfrm>
              <a:off x="3895344" y="3694176"/>
              <a:ext cx="1481328" cy="192024"/>
              <a:chOff x="454" y="364"/>
              <a:chExt cx="169" cy="22"/>
            </a:xfrm>
          </xdr:grpSpPr>
          <xdr:sp macro="" textlink="">
            <xdr:nvSpPr>
              <xdr:cNvPr id="7176" name="Option Button 8" hidden="1">
                <a:extLst>
                  <a:ext uri="{63B3BB69-23CF-44E3-9099-C40C66FF867C}">
                    <a14:compatExt spid="_x0000_s7176"/>
                  </a:ext>
                </a:extLst>
              </xdr:cNvPr>
              <xdr:cNvSpPr/>
            </xdr:nvSpPr>
            <xdr:spPr>
              <a:xfrm>
                <a:off x="45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月給</a:t>
                </a:r>
              </a:p>
            </xdr:txBody>
          </xdr:sp>
          <xdr:sp macro="" textlink="">
            <xdr:nvSpPr>
              <xdr:cNvPr id="7177" name="Option Button 9" hidden="1">
                <a:extLst>
                  <a:ext uri="{63B3BB69-23CF-44E3-9099-C40C66FF867C}">
                    <a14:compatExt spid="_x0000_s7177"/>
                  </a:ext>
                </a:extLst>
              </xdr:cNvPr>
              <xdr:cNvSpPr/>
            </xdr:nvSpPr>
            <xdr:spPr>
              <a:xfrm>
                <a:off x="513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日給</a:t>
                </a:r>
              </a:p>
            </xdr:txBody>
          </xdr:sp>
          <xdr:sp macro="" textlink="">
            <xdr:nvSpPr>
              <xdr:cNvPr id="7178" name="Option Button 10" hidden="1">
                <a:extLst>
                  <a:ext uri="{63B3BB69-23CF-44E3-9099-C40C66FF867C}">
                    <a14:compatExt spid="_x0000_s7178"/>
                  </a:ext>
                </a:extLst>
              </xdr:cNvPr>
              <xdr:cNvSpPr/>
            </xdr:nvSpPr>
            <xdr:spPr>
              <a:xfrm>
                <a:off x="57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時給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8</xdr:row>
          <xdr:rowOff>95250</xdr:rowOff>
        </xdr:from>
        <xdr:to>
          <xdr:col>5</xdr:col>
          <xdr:colOff>838200</xdr:colOff>
          <xdr:row>8</xdr:row>
          <xdr:rowOff>295275</xdr:rowOff>
        </xdr:to>
        <xdr:sp macro="" textlink="">
          <xdr:nvSpPr>
            <xdr:cNvPr id="7179" name="Option 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旧法施設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7180" name="Group Box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8</xdr:row>
          <xdr:rowOff>95250</xdr:rowOff>
        </xdr:from>
        <xdr:to>
          <xdr:col>7</xdr:col>
          <xdr:colOff>276225</xdr:colOff>
          <xdr:row>8</xdr:row>
          <xdr:rowOff>295275</xdr:rowOff>
        </xdr:to>
        <xdr:sp macro="" textlink="">
          <xdr:nvSpPr>
            <xdr:cNvPr id="7181" name="Option 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その他・新規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676275</xdr:colOff>
          <xdr:row>15</xdr:row>
          <xdr:rowOff>114300</xdr:rowOff>
        </xdr:from>
        <xdr:to>
          <xdr:col>7</xdr:col>
          <xdr:colOff>457200</xdr:colOff>
          <xdr:row>15</xdr:row>
          <xdr:rowOff>323850</xdr:rowOff>
        </xdr:to>
        <xdr:grpSp>
          <xdr:nvGrpSpPr>
            <xdr:cNvPr id="23" name="Group 16"/>
            <xdr:cNvGrpSpPr>
              <a:grpSpLocks/>
            </xdr:cNvGrpSpPr>
          </xdr:nvGrpSpPr>
          <xdr:grpSpPr bwMode="auto">
            <a:xfrm>
              <a:off x="4410456" y="5465064"/>
              <a:ext cx="2432304" cy="192024"/>
              <a:chOff x="513" y="526"/>
              <a:chExt cx="277" cy="22"/>
            </a:xfrm>
          </xdr:grpSpPr>
          <xdr:sp macro="" textlink="">
            <xdr:nvSpPr>
              <xdr:cNvPr id="7182" name="Option Button 14" hidden="1">
                <a:extLst>
                  <a:ext uri="{63B3BB69-23CF-44E3-9099-C40C66FF867C}">
                    <a14:compatExt spid="_x0000_s7182"/>
                  </a:ext>
                </a:extLst>
              </xdr:cNvPr>
              <xdr:cNvSpPr/>
            </xdr:nvSpPr>
            <xdr:spPr>
              <a:xfrm>
                <a:off x="513" y="526"/>
                <a:ext cx="175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はい</a:t>
                </a:r>
              </a:p>
            </xdr:txBody>
          </xdr:sp>
          <xdr:sp macro="" textlink="">
            <xdr:nvSpPr>
              <xdr:cNvPr id="7183" name="Option Button 15" hidden="1">
                <a:extLst>
                  <a:ext uri="{63B3BB69-23CF-44E3-9099-C40C66FF867C}">
                    <a14:compatExt spid="_x0000_s7183"/>
                  </a:ext>
                </a:extLst>
              </xdr:cNvPr>
              <xdr:cNvSpPr/>
            </xdr:nvSpPr>
            <xdr:spPr>
              <a:xfrm>
                <a:off x="659" y="526"/>
                <a:ext cx="131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いいえ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676275</xdr:colOff>
          <xdr:row>16</xdr:row>
          <xdr:rowOff>104775</xdr:rowOff>
        </xdr:from>
        <xdr:to>
          <xdr:col>7</xdr:col>
          <xdr:colOff>457200</xdr:colOff>
          <xdr:row>16</xdr:row>
          <xdr:rowOff>323850</xdr:rowOff>
        </xdr:to>
        <xdr:grpSp>
          <xdr:nvGrpSpPr>
            <xdr:cNvPr id="26" name="Group 19"/>
            <xdr:cNvGrpSpPr>
              <a:grpSpLocks/>
            </xdr:cNvGrpSpPr>
          </xdr:nvGrpSpPr>
          <xdr:grpSpPr bwMode="auto">
            <a:xfrm>
              <a:off x="4410456" y="5806440"/>
              <a:ext cx="2432304" cy="201168"/>
              <a:chOff x="513" y="565"/>
              <a:chExt cx="277" cy="23"/>
            </a:xfrm>
          </xdr:grpSpPr>
          <xdr:sp macro="" textlink="">
            <xdr:nvSpPr>
              <xdr:cNvPr id="7184" name="Option Button 16" hidden="1">
                <a:extLst>
                  <a:ext uri="{63B3BB69-23CF-44E3-9099-C40C66FF867C}">
                    <a14:compatExt spid="_x0000_s7184"/>
                  </a:ext>
                </a:extLst>
              </xdr:cNvPr>
              <xdr:cNvSpPr/>
            </xdr:nvSpPr>
            <xdr:spPr>
              <a:xfrm>
                <a:off x="513" y="566"/>
                <a:ext cx="175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はい</a:t>
                </a:r>
              </a:p>
            </xdr:txBody>
          </xdr:sp>
          <xdr:sp macro="" textlink="">
            <xdr:nvSpPr>
              <xdr:cNvPr id="7185" name="Option Button 17" hidden="1">
                <a:extLst>
                  <a:ext uri="{63B3BB69-23CF-44E3-9099-C40C66FF867C}">
                    <a14:compatExt spid="_x0000_s7185"/>
                  </a:ext>
                </a:extLst>
              </xdr:cNvPr>
              <xdr:cNvSpPr/>
            </xdr:nvSpPr>
            <xdr:spPr>
              <a:xfrm>
                <a:off x="659" y="565"/>
                <a:ext cx="131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いいえ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8</xdr:col>
          <xdr:colOff>0</xdr:colOff>
          <xdr:row>6</xdr:row>
          <xdr:rowOff>0</xdr:rowOff>
        </xdr:to>
        <xdr:sp macro="" textlink="">
          <xdr:nvSpPr>
            <xdr:cNvPr id="7186" name="Group Box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</xdr:row>
          <xdr:rowOff>0</xdr:rowOff>
        </xdr:from>
        <xdr:to>
          <xdr:col>3</xdr:col>
          <xdr:colOff>0</xdr:colOff>
          <xdr:row>35</xdr:row>
          <xdr:rowOff>0</xdr:rowOff>
        </xdr:to>
        <xdr:sp macro="" textlink="">
          <xdr:nvSpPr>
            <xdr:cNvPr id="7187" name="Group Box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5</xdr:row>
          <xdr:rowOff>95250</xdr:rowOff>
        </xdr:from>
        <xdr:to>
          <xdr:col>5</xdr:col>
          <xdr:colOff>581025</xdr:colOff>
          <xdr:row>5</xdr:row>
          <xdr:rowOff>295275</xdr:rowOff>
        </xdr:to>
        <xdr:sp macro="" textlink="">
          <xdr:nvSpPr>
            <xdr:cNvPr id="7188" name="Option 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5</xdr:row>
          <xdr:rowOff>95250</xdr:rowOff>
        </xdr:from>
        <xdr:to>
          <xdr:col>7</xdr:col>
          <xdr:colOff>104775</xdr:colOff>
          <xdr:row>5</xdr:row>
          <xdr:rowOff>295275</xdr:rowOff>
        </xdr:to>
        <xdr:sp macro="" textlink="">
          <xdr:nvSpPr>
            <xdr:cNvPr id="7189" name="Option 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受けていない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34</xdr:row>
          <xdr:rowOff>142875</xdr:rowOff>
        </xdr:from>
        <xdr:to>
          <xdr:col>2</xdr:col>
          <xdr:colOff>676275</xdr:colOff>
          <xdr:row>34</xdr:row>
          <xdr:rowOff>352425</xdr:rowOff>
        </xdr:to>
        <xdr:grpSp>
          <xdr:nvGrpSpPr>
            <xdr:cNvPr id="33" name="Group 26"/>
            <xdr:cNvGrpSpPr>
              <a:grpSpLocks/>
            </xdr:cNvGrpSpPr>
          </xdr:nvGrpSpPr>
          <xdr:grpSpPr bwMode="auto">
            <a:xfrm>
              <a:off x="1173480" y="12624816"/>
              <a:ext cx="1481328" cy="195072"/>
              <a:chOff x="454" y="364"/>
              <a:chExt cx="169" cy="22"/>
            </a:xfrm>
          </xdr:grpSpPr>
          <xdr:sp macro="" textlink="">
            <xdr:nvSpPr>
              <xdr:cNvPr id="7190" name="Option Button 22" hidden="1">
                <a:extLst>
                  <a:ext uri="{63B3BB69-23CF-44E3-9099-C40C66FF867C}">
                    <a14:compatExt spid="_x0000_s7190"/>
                  </a:ext>
                </a:extLst>
              </xdr:cNvPr>
              <xdr:cNvSpPr/>
            </xdr:nvSpPr>
            <xdr:spPr>
              <a:xfrm>
                <a:off x="45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月給</a:t>
                </a:r>
              </a:p>
            </xdr:txBody>
          </xdr:sp>
          <xdr:sp macro="" textlink="">
            <xdr:nvSpPr>
              <xdr:cNvPr id="7191" name="Option Button 23" hidden="1">
                <a:extLst>
                  <a:ext uri="{63B3BB69-23CF-44E3-9099-C40C66FF867C}">
                    <a14:compatExt spid="_x0000_s7191"/>
                  </a:ext>
                </a:extLst>
              </xdr:cNvPr>
              <xdr:cNvSpPr/>
            </xdr:nvSpPr>
            <xdr:spPr>
              <a:xfrm>
                <a:off x="513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日給</a:t>
                </a:r>
              </a:p>
            </xdr:txBody>
          </xdr:sp>
          <xdr:sp macro="" textlink="">
            <xdr:nvSpPr>
              <xdr:cNvPr id="7192" name="Option Button 24" hidden="1">
                <a:extLst>
                  <a:ext uri="{63B3BB69-23CF-44E3-9099-C40C66FF867C}">
                    <a14:compatExt spid="_x0000_s7192"/>
                  </a:ext>
                </a:extLst>
              </xdr:cNvPr>
              <xdr:cNvSpPr/>
            </xdr:nvSpPr>
            <xdr:spPr>
              <a:xfrm>
                <a:off x="57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時給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6</xdr:row>
          <xdr:rowOff>95250</xdr:rowOff>
        </xdr:from>
        <xdr:to>
          <xdr:col>5</xdr:col>
          <xdr:colOff>581025</xdr:colOff>
          <xdr:row>6</xdr:row>
          <xdr:rowOff>295275</xdr:rowOff>
        </xdr:to>
        <xdr:sp macro="" textlink="">
          <xdr:nvSpPr>
            <xdr:cNvPr id="7193" name="Option 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受けていた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6</xdr:row>
          <xdr:rowOff>76200</xdr:rowOff>
        </xdr:from>
        <xdr:to>
          <xdr:col>7</xdr:col>
          <xdr:colOff>104775</xdr:colOff>
          <xdr:row>6</xdr:row>
          <xdr:rowOff>276225</xdr:rowOff>
        </xdr:to>
        <xdr:sp macro="" textlink="">
          <xdr:nvSpPr>
            <xdr:cNvPr id="7194" name="Option 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受けていない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03_&#20107;&#26989;&#25903;&#25588;G\&#12304;&#36794;&#26149;&#12373;&#12435;&#12508;&#12483;&#12463;&#12473;&#12305;\&#12409;&#26149;&#12373;&#12435;&#12362;&#39000;&#12356;\&#20307;&#21046;&#23626;&#6529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30476;&#20316;&#25104;&#29256;/&#30906;&#23450;&#29256;/&#9313;&#12304;&#27770;&#35009;&#29256;&#12305;28&#24180;&#24230;&#30446;&#27161;&#24037;&#36035;&#36948;&#25104;&#21152;&#31639;&#8546;&#31639;&#23450;&#12471;&#12540;&#12488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03_&#20107;&#26989;&#25903;&#25588;G/&#12304;&#36794;&#26149;&#12373;&#12435;&#12508;&#12483;&#12463;&#12473;&#12305;/&#12409;&#26149;&#12373;&#12435;&#12362;&#39000;&#12356;/&#20307;&#21046;&#23626;&#6529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30476;&#20316;&#25104;&#29256;/&#30906;&#23450;&#29256;/&#9314;&#12304;&#27770;&#35009;&#29256;&#12305;&#65288;&#35352;&#36617;&#20363;&#65289;28&#24180;&#24230;&#30446;&#27161;&#24037;&#36035;&#36948;&#25104;&#21152;&#31639;&#8546;&#31639;&#23450;&#12471;&#12540;&#124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はじめに"/>
      <sheetName val="サービス種類別提出書類一覧"/>
      <sheetName val="様式第1号"/>
      <sheetName val="チェックシート"/>
      <sheetName val="別紙1（その1）"/>
      <sheetName val="別紙１（その2）"/>
      <sheetName val="別紙1（その3）"/>
      <sheetName val="別紙2-1(訪問系）"/>
      <sheetName val="別紙2-2（訪問系を除くサービス）"/>
      <sheetName val="別紙3-1 "/>
      <sheetName val="別紙3-2"/>
      <sheetName val="別紙3-3"/>
      <sheetName val="別紙3-4"/>
      <sheetName val="別紙3-5"/>
      <sheetName val="別紙4-1"/>
      <sheetName val="別紙4-2"/>
      <sheetName val="別紙4-3"/>
      <sheetName val="別紙4-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BP1" t="str">
            <v>▼選択してください。</v>
          </cell>
        </row>
        <row r="2">
          <cell r="BP2" t="str">
            <v>療養介護</v>
          </cell>
        </row>
        <row r="3">
          <cell r="BP3" t="str">
            <v>生活介護</v>
          </cell>
        </row>
        <row r="4">
          <cell r="BP4" t="str">
            <v>短期入所</v>
          </cell>
        </row>
        <row r="5">
          <cell r="BP5" t="str">
            <v>共同生活介護・共同生活援助</v>
          </cell>
        </row>
        <row r="6">
          <cell r="BP6" t="str">
            <v>共同生活介護のみの指定</v>
          </cell>
        </row>
        <row r="7">
          <cell r="BP7" t="str">
            <v>共同生活援助のみの指定</v>
          </cell>
        </row>
        <row r="8">
          <cell r="BP8" t="str">
            <v>施設入所支援</v>
          </cell>
        </row>
        <row r="9">
          <cell r="BP9" t="str">
            <v>自立訓練（生活訓練）宿泊型</v>
          </cell>
        </row>
        <row r="10">
          <cell r="BP10" t="str">
            <v>自立訓練（生活訓練）</v>
          </cell>
        </row>
        <row r="11">
          <cell r="BP11" t="str">
            <v>自立訓練（機能訓練）</v>
          </cell>
        </row>
        <row r="12">
          <cell r="BP12" t="str">
            <v>就労移行支援（一般型）</v>
          </cell>
        </row>
        <row r="13">
          <cell r="BP13" t="str">
            <v>就労移行支援（養成施設）</v>
          </cell>
        </row>
        <row r="14">
          <cell r="BP14" t="str">
            <v>就労継続支援Ａ型</v>
          </cell>
        </row>
        <row r="15">
          <cell r="BP15" t="str">
            <v>就労継続支援Ｂ型</v>
          </cell>
        </row>
        <row r="16">
          <cell r="BP16" t="str">
            <v>重度障害者等包括支援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別紙21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はじめに"/>
      <sheetName val="サービス種類別提出書類一覧"/>
      <sheetName val="様式第1号"/>
      <sheetName val="チェックシート"/>
      <sheetName val="別紙1（その1）"/>
      <sheetName val="別紙１（その2）"/>
      <sheetName val="別紙1（その3）"/>
      <sheetName val="別紙2-1(訪問系）"/>
      <sheetName val="別紙2-2（訪問系を除くサービス）"/>
      <sheetName val="別紙3-1 "/>
      <sheetName val="別紙3-2"/>
      <sheetName val="別紙3-3"/>
      <sheetName val="別紙3-4"/>
      <sheetName val="別紙3-5"/>
      <sheetName val="別紙4-1"/>
      <sheetName val="別紙4-2"/>
      <sheetName val="別紙4-3"/>
      <sheetName val="別紙4-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BP1" t="str">
            <v>▼選択してください。</v>
          </cell>
        </row>
        <row r="2">
          <cell r="BP2" t="str">
            <v>療養介護</v>
          </cell>
        </row>
        <row r="3">
          <cell r="BP3" t="str">
            <v>生活介護</v>
          </cell>
        </row>
        <row r="4">
          <cell r="BP4" t="str">
            <v>短期入所</v>
          </cell>
        </row>
        <row r="5">
          <cell r="BP5" t="str">
            <v>共同生活介護・共同生活援助</v>
          </cell>
        </row>
        <row r="6">
          <cell r="BP6" t="str">
            <v>共同生活介護のみの指定</v>
          </cell>
        </row>
        <row r="7">
          <cell r="BP7" t="str">
            <v>共同生活援助のみの指定</v>
          </cell>
        </row>
        <row r="8">
          <cell r="BP8" t="str">
            <v>施設入所支援</v>
          </cell>
        </row>
        <row r="9">
          <cell r="BP9" t="str">
            <v>自立訓練（生活訓練）宿泊型</v>
          </cell>
        </row>
        <row r="10">
          <cell r="BP10" t="str">
            <v>自立訓練（生活訓練）</v>
          </cell>
        </row>
        <row r="11">
          <cell r="BP11" t="str">
            <v>自立訓練（機能訓練）</v>
          </cell>
        </row>
        <row r="12">
          <cell r="BP12" t="str">
            <v>就労移行支援（一般型）</v>
          </cell>
        </row>
        <row r="13">
          <cell r="BP13" t="str">
            <v>就労移行支援（養成施設）</v>
          </cell>
        </row>
        <row r="14">
          <cell r="BP14" t="str">
            <v>就労継続支援Ａ型</v>
          </cell>
        </row>
        <row r="15">
          <cell r="BP15" t="str">
            <v>就労継続支援Ｂ型</v>
          </cell>
        </row>
        <row r="16">
          <cell r="BP16" t="str">
            <v>重度障害者等包括支援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【記載例】別紙2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1.xml"/><Relationship Id="rId13" Type="http://schemas.openxmlformats.org/officeDocument/2006/relationships/ctrlProp" Target="../ctrlProps/ctrlProp36.xml"/><Relationship Id="rId18" Type="http://schemas.openxmlformats.org/officeDocument/2006/relationships/ctrlProp" Target="../ctrlProps/ctrlProp41.xml"/><Relationship Id="rId26" Type="http://schemas.openxmlformats.org/officeDocument/2006/relationships/ctrlProp" Target="../ctrlProps/ctrlProp49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44.xml"/><Relationship Id="rId7" Type="http://schemas.openxmlformats.org/officeDocument/2006/relationships/ctrlProp" Target="../ctrlProps/ctrlProp30.xml"/><Relationship Id="rId12" Type="http://schemas.openxmlformats.org/officeDocument/2006/relationships/ctrlProp" Target="../ctrlProps/ctrlProp35.xml"/><Relationship Id="rId17" Type="http://schemas.openxmlformats.org/officeDocument/2006/relationships/ctrlProp" Target="../ctrlProps/ctrlProp40.xml"/><Relationship Id="rId25" Type="http://schemas.openxmlformats.org/officeDocument/2006/relationships/ctrlProp" Target="../ctrlProps/ctrlProp48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39.xml"/><Relationship Id="rId20" Type="http://schemas.openxmlformats.org/officeDocument/2006/relationships/ctrlProp" Target="../ctrlProps/ctrlProp43.xml"/><Relationship Id="rId29" Type="http://schemas.openxmlformats.org/officeDocument/2006/relationships/ctrlProp" Target="../ctrlProps/ctrlProp5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9.xml"/><Relationship Id="rId11" Type="http://schemas.openxmlformats.org/officeDocument/2006/relationships/ctrlProp" Target="../ctrlProps/ctrlProp34.xml"/><Relationship Id="rId24" Type="http://schemas.openxmlformats.org/officeDocument/2006/relationships/ctrlProp" Target="../ctrlProps/ctrlProp47.xml"/><Relationship Id="rId5" Type="http://schemas.openxmlformats.org/officeDocument/2006/relationships/ctrlProp" Target="../ctrlProps/ctrlProp28.xml"/><Relationship Id="rId15" Type="http://schemas.openxmlformats.org/officeDocument/2006/relationships/ctrlProp" Target="../ctrlProps/ctrlProp38.xml"/><Relationship Id="rId23" Type="http://schemas.openxmlformats.org/officeDocument/2006/relationships/ctrlProp" Target="../ctrlProps/ctrlProp46.xml"/><Relationship Id="rId28" Type="http://schemas.openxmlformats.org/officeDocument/2006/relationships/ctrlProp" Target="../ctrlProps/ctrlProp51.xml"/><Relationship Id="rId10" Type="http://schemas.openxmlformats.org/officeDocument/2006/relationships/ctrlProp" Target="../ctrlProps/ctrlProp33.xml"/><Relationship Id="rId19" Type="http://schemas.openxmlformats.org/officeDocument/2006/relationships/ctrlProp" Target="../ctrlProps/ctrlProp42.xml"/><Relationship Id="rId4" Type="http://schemas.openxmlformats.org/officeDocument/2006/relationships/ctrlProp" Target="../ctrlProps/ctrlProp27.xml"/><Relationship Id="rId9" Type="http://schemas.openxmlformats.org/officeDocument/2006/relationships/ctrlProp" Target="../ctrlProps/ctrlProp32.xml"/><Relationship Id="rId14" Type="http://schemas.openxmlformats.org/officeDocument/2006/relationships/ctrlProp" Target="../ctrlProps/ctrlProp37.xml"/><Relationship Id="rId22" Type="http://schemas.openxmlformats.org/officeDocument/2006/relationships/ctrlProp" Target="../ctrlProps/ctrlProp45.xml"/><Relationship Id="rId27" Type="http://schemas.openxmlformats.org/officeDocument/2006/relationships/ctrlProp" Target="../ctrlProps/ctrlProp5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"/>
  <sheetViews>
    <sheetView showGridLines="0" tabSelected="1" view="pageBreakPreview" zoomScaleNormal="100" workbookViewId="0">
      <selection activeCell="O8" sqref="O8"/>
    </sheetView>
  </sheetViews>
  <sheetFormatPr defaultRowHeight="13.5"/>
  <cols>
    <col min="1" max="1" width="5.125" style="85" customWidth="1"/>
    <col min="2" max="12" width="9" style="85"/>
    <col min="13" max="13" width="10.75" style="85" customWidth="1"/>
    <col min="14" max="16384" width="9" style="85"/>
  </cols>
  <sheetData>
    <row r="2" spans="1:13" ht="14.25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</row>
    <row r="3" spans="1:13" ht="48.75" customHeight="1">
      <c r="A3" s="135" t="s">
        <v>94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</row>
    <row r="4" spans="1:13" ht="33" customHeight="1">
      <c r="A4" s="136" t="s">
        <v>151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</row>
    <row r="5" spans="1:13" ht="13.5" customHeight="1">
      <c r="A5" s="92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</row>
    <row r="6" spans="1:13" s="87" customFormat="1" ht="15" customHeight="1">
      <c r="A6" s="86" t="s">
        <v>90</v>
      </c>
      <c r="B6" s="133" t="s">
        <v>190</v>
      </c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</row>
    <row r="7" spans="1:13" s="87" customFormat="1" ht="28.5" customHeight="1">
      <c r="A7" s="86"/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</row>
    <row r="8" spans="1:13" s="87" customFormat="1" ht="15" customHeight="1">
      <c r="A8" s="86" t="s">
        <v>90</v>
      </c>
      <c r="B8" s="90" t="s">
        <v>93</v>
      </c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</row>
    <row r="9" spans="1:13" s="87" customFormat="1" ht="15" customHeight="1">
      <c r="A9" s="86"/>
      <c r="B9" s="87" t="s">
        <v>92</v>
      </c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</row>
    <row r="10" spans="1:13" s="87" customFormat="1" ht="15" customHeight="1">
      <c r="A10" s="86"/>
      <c r="B10" s="133" t="s">
        <v>91</v>
      </c>
      <c r="C10" s="133"/>
      <c r="D10" s="133"/>
      <c r="E10" s="133"/>
      <c r="F10" s="133"/>
      <c r="G10" s="133"/>
      <c r="H10" s="133"/>
      <c r="I10" s="133"/>
      <c r="J10" s="133"/>
      <c r="K10" s="133"/>
      <c r="L10" s="133"/>
      <c r="M10" s="133"/>
    </row>
    <row r="11" spans="1:13" s="87" customFormat="1" ht="15" customHeight="1">
      <c r="A11" s="86"/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3"/>
    </row>
    <row r="12" spans="1:13" s="87" customFormat="1" ht="15" customHeight="1">
      <c r="A12" s="86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</row>
    <row r="13" spans="1:13" s="87" customFormat="1" ht="15" customHeight="1">
      <c r="A13" s="86" t="s">
        <v>90</v>
      </c>
      <c r="B13" s="133" t="s">
        <v>152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</row>
    <row r="14" spans="1:13" s="87" customFormat="1" ht="15" customHeight="1">
      <c r="A14" s="86"/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</row>
    <row r="15" spans="1:13" s="87" customFormat="1" ht="19.5" customHeight="1">
      <c r="A15" s="86" t="s">
        <v>90</v>
      </c>
      <c r="B15" s="88" t="s">
        <v>147</v>
      </c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</row>
    <row r="16" spans="1:13" s="87" customFormat="1" ht="19.5" customHeight="1">
      <c r="A16" s="88"/>
      <c r="B16" s="88" t="s">
        <v>148</v>
      </c>
      <c r="C16" s="123"/>
      <c r="D16" s="123"/>
      <c r="E16" s="88"/>
      <c r="F16" s="88"/>
      <c r="G16" s="88"/>
      <c r="H16" s="88"/>
      <c r="I16" s="86" t="s">
        <v>89</v>
      </c>
      <c r="K16" s="134" t="s">
        <v>88</v>
      </c>
      <c r="L16" s="134"/>
      <c r="M16" s="134"/>
    </row>
    <row r="17" spans="1:14" ht="19.5" customHeight="1">
      <c r="A17" s="86"/>
      <c r="B17" s="87" t="s">
        <v>149</v>
      </c>
      <c r="C17" s="124"/>
      <c r="D17" s="124"/>
      <c r="E17" s="87"/>
      <c r="F17" s="87"/>
      <c r="G17" s="87"/>
      <c r="H17" s="87"/>
      <c r="I17" s="87"/>
      <c r="J17" s="87"/>
      <c r="K17" s="87"/>
      <c r="L17" s="87"/>
      <c r="M17" s="87"/>
    </row>
    <row r="18" spans="1:14" ht="19.5" customHeight="1">
      <c r="A18" s="86"/>
      <c r="B18" s="122" t="s">
        <v>150</v>
      </c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</row>
    <row r="19" spans="1:14" ht="14.25">
      <c r="A19" s="86"/>
      <c r="B19" s="86"/>
      <c r="C19" s="87"/>
      <c r="D19" s="87"/>
      <c r="E19" s="87"/>
      <c r="G19" s="87"/>
      <c r="I19" s="87"/>
      <c r="K19" s="87"/>
      <c r="L19" s="87"/>
    </row>
    <row r="20" spans="1:14" ht="14.25">
      <c r="A20" s="86"/>
      <c r="B20" s="86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 t="s">
        <v>153</v>
      </c>
      <c r="N20" s="87"/>
    </row>
    <row r="21" spans="1:14" ht="14.25">
      <c r="A21" s="86"/>
      <c r="B21" s="86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</row>
    <row r="22" spans="1:14" ht="14.25">
      <c r="A22" s="86"/>
      <c r="B22" s="86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</row>
    <row r="23" spans="1:14" ht="14.25">
      <c r="A23" s="86"/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6"/>
    </row>
  </sheetData>
  <mergeCells count="6">
    <mergeCell ref="B13:M13"/>
    <mergeCell ref="K16:M16"/>
    <mergeCell ref="A3:M3"/>
    <mergeCell ref="B6:M7"/>
    <mergeCell ref="B10:M11"/>
    <mergeCell ref="A4:M4"/>
  </mergeCells>
  <phoneticPr fontId="3"/>
  <pageMargins left="0.68" right="0.42" top="0.41" bottom="0.69" header="0.28000000000000003" footer="0.51200000000000001"/>
  <pageSetup paperSize="9" scale="11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8"/>
  <sheetViews>
    <sheetView view="pageBreakPreview" topLeftCell="A37" zoomScaleNormal="80" zoomScaleSheetLayoutView="100" workbookViewId="0">
      <selection activeCell="M48" sqref="M48"/>
    </sheetView>
  </sheetViews>
  <sheetFormatPr defaultRowHeight="21" customHeight="1"/>
  <cols>
    <col min="1" max="1" width="7.125" style="93" customWidth="1"/>
    <col min="2" max="2" width="2.625" style="94" customWidth="1"/>
    <col min="3" max="49" width="2.625" style="93" customWidth="1"/>
    <col min="50" max="16384" width="9" style="93"/>
  </cols>
  <sheetData>
    <row r="1" spans="2:40" ht="21" customHeight="1">
      <c r="B1" s="220" t="s">
        <v>129</v>
      </c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  <c r="AL1" s="221"/>
      <c r="AM1" s="221"/>
    </row>
    <row r="2" spans="2:40" ht="21" customHeight="1">
      <c r="B2" s="203" t="s">
        <v>128</v>
      </c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</row>
    <row r="3" spans="2:40" ht="21" customHeight="1">
      <c r="B3" s="206" t="s">
        <v>189</v>
      </c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</row>
    <row r="4" spans="2:40" ht="21" customHeight="1">
      <c r="AC4" s="93" t="s">
        <v>127</v>
      </c>
      <c r="AH4" s="117"/>
    </row>
    <row r="6" spans="2:40" ht="21" customHeight="1">
      <c r="C6" s="204" t="s">
        <v>143</v>
      </c>
      <c r="D6" s="204"/>
      <c r="E6" s="204"/>
      <c r="F6" s="204"/>
      <c r="G6" s="204"/>
      <c r="H6" s="204"/>
      <c r="I6" s="204"/>
      <c r="J6" s="204"/>
      <c r="K6" s="204"/>
    </row>
    <row r="8" spans="2:40" ht="21" customHeight="1">
      <c r="T8" s="93" t="s">
        <v>126</v>
      </c>
      <c r="W8" s="93" t="s">
        <v>125</v>
      </c>
      <c r="AA8" s="205"/>
      <c r="AB8" s="205"/>
      <c r="AC8" s="205"/>
      <c r="AD8" s="205"/>
      <c r="AE8" s="205"/>
      <c r="AF8" s="205"/>
      <c r="AG8" s="205"/>
      <c r="AH8" s="205"/>
      <c r="AI8" s="205"/>
      <c r="AJ8" s="205"/>
      <c r="AK8" s="205"/>
      <c r="AL8" s="205"/>
      <c r="AM8" s="205"/>
      <c r="AN8" s="205"/>
    </row>
    <row r="9" spans="2:40" ht="21" customHeight="1">
      <c r="T9" s="93" t="s">
        <v>124</v>
      </c>
      <c r="W9" s="93" t="s">
        <v>123</v>
      </c>
      <c r="AA9" s="205"/>
      <c r="AB9" s="205"/>
      <c r="AC9" s="205"/>
      <c r="AD9" s="205"/>
      <c r="AE9" s="205"/>
      <c r="AF9" s="205"/>
      <c r="AG9" s="205"/>
      <c r="AH9" s="205"/>
      <c r="AI9" s="205"/>
      <c r="AJ9" s="205"/>
      <c r="AK9" s="205"/>
      <c r="AL9" s="205"/>
      <c r="AM9" s="205"/>
      <c r="AN9" s="205"/>
    </row>
    <row r="10" spans="2:40" ht="21" customHeight="1">
      <c r="W10" s="93" t="s">
        <v>122</v>
      </c>
      <c r="AA10" s="205"/>
      <c r="AB10" s="205"/>
      <c r="AC10" s="205"/>
      <c r="AD10" s="205"/>
      <c r="AE10" s="205"/>
      <c r="AF10" s="205"/>
      <c r="AG10" s="205"/>
      <c r="AH10" s="205"/>
      <c r="AI10" s="205"/>
      <c r="AJ10" s="205"/>
      <c r="AK10" s="205"/>
      <c r="AM10" s="93" t="s">
        <v>121</v>
      </c>
    </row>
    <row r="13" spans="2:40" ht="21" customHeight="1">
      <c r="B13" s="207" t="s">
        <v>142</v>
      </c>
      <c r="C13" s="207"/>
      <c r="D13" s="207"/>
      <c r="E13" s="207"/>
      <c r="F13" s="207"/>
      <c r="G13" s="207"/>
      <c r="H13" s="207"/>
      <c r="I13" s="207"/>
      <c r="J13" s="207"/>
      <c r="K13" s="207"/>
      <c r="L13" s="207"/>
      <c r="M13" s="207"/>
      <c r="N13" s="207"/>
      <c r="O13" s="207"/>
      <c r="P13" s="207"/>
      <c r="Q13" s="207"/>
      <c r="R13" s="207"/>
      <c r="S13" s="207"/>
      <c r="T13" s="207"/>
      <c r="U13" s="207"/>
      <c r="V13" s="207"/>
      <c r="W13" s="207"/>
      <c r="X13" s="207"/>
      <c r="Y13" s="207"/>
      <c r="Z13" s="207"/>
      <c r="AA13" s="207"/>
      <c r="AB13" s="207"/>
      <c r="AC13" s="207"/>
      <c r="AD13" s="207"/>
      <c r="AE13" s="207"/>
      <c r="AF13" s="207"/>
      <c r="AG13" s="207"/>
      <c r="AH13" s="207"/>
      <c r="AI13" s="207"/>
      <c r="AJ13" s="207"/>
      <c r="AK13" s="207"/>
      <c r="AL13" s="207"/>
      <c r="AM13" s="207"/>
    </row>
    <row r="14" spans="2:40" ht="21" customHeight="1" thickBot="1">
      <c r="B14" s="116"/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</row>
    <row r="15" spans="2:40" ht="21" customHeight="1">
      <c r="B15" s="210" t="s">
        <v>120</v>
      </c>
      <c r="C15" s="214" t="s">
        <v>119</v>
      </c>
      <c r="D15" s="214"/>
      <c r="E15" s="214"/>
      <c r="F15" s="214"/>
      <c r="G15" s="214"/>
      <c r="H15" s="214"/>
      <c r="I15" s="214"/>
      <c r="J15" s="214"/>
      <c r="K15" s="231"/>
      <c r="L15" s="231"/>
      <c r="M15" s="231"/>
      <c r="N15" s="231"/>
      <c r="O15" s="231"/>
      <c r="P15" s="231"/>
      <c r="Q15" s="231"/>
      <c r="R15" s="231"/>
      <c r="S15" s="231"/>
      <c r="T15" s="231"/>
      <c r="U15" s="231"/>
      <c r="V15" s="231"/>
      <c r="W15" s="231"/>
      <c r="X15" s="231"/>
      <c r="Y15" s="231"/>
      <c r="Z15" s="231"/>
      <c r="AA15" s="231"/>
      <c r="AB15" s="231"/>
      <c r="AC15" s="231"/>
      <c r="AD15" s="231"/>
      <c r="AE15" s="231"/>
      <c r="AF15" s="231"/>
      <c r="AG15" s="231"/>
      <c r="AH15" s="231"/>
      <c r="AI15" s="231"/>
      <c r="AJ15" s="231"/>
      <c r="AK15" s="231"/>
      <c r="AL15" s="231"/>
      <c r="AM15" s="232"/>
    </row>
    <row r="16" spans="2:40" ht="21" customHeight="1">
      <c r="B16" s="211"/>
      <c r="C16" s="209" t="s">
        <v>118</v>
      </c>
      <c r="D16" s="209"/>
      <c r="E16" s="209"/>
      <c r="F16" s="209"/>
      <c r="G16" s="209"/>
      <c r="H16" s="209"/>
      <c r="I16" s="209"/>
      <c r="J16" s="209"/>
      <c r="K16" s="215"/>
      <c r="L16" s="215"/>
      <c r="M16" s="215"/>
      <c r="N16" s="215"/>
      <c r="O16" s="215"/>
      <c r="P16" s="215"/>
      <c r="Q16" s="215"/>
      <c r="R16" s="215"/>
      <c r="S16" s="215"/>
      <c r="T16" s="215"/>
      <c r="U16" s="215"/>
      <c r="V16" s="215"/>
      <c r="W16" s="215"/>
      <c r="X16" s="215"/>
      <c r="Y16" s="215"/>
      <c r="Z16" s="215"/>
      <c r="AA16" s="215"/>
      <c r="AB16" s="215"/>
      <c r="AC16" s="215"/>
      <c r="AD16" s="215"/>
      <c r="AE16" s="215"/>
      <c r="AF16" s="215"/>
      <c r="AG16" s="215"/>
      <c r="AH16" s="215"/>
      <c r="AI16" s="215"/>
      <c r="AJ16" s="215"/>
      <c r="AK16" s="215"/>
      <c r="AL16" s="215"/>
      <c r="AM16" s="216"/>
    </row>
    <row r="17" spans="2:39" ht="21" customHeight="1">
      <c r="B17" s="211"/>
      <c r="C17" s="152" t="s">
        <v>117</v>
      </c>
      <c r="D17" s="153"/>
      <c r="E17" s="153"/>
      <c r="F17" s="153"/>
      <c r="G17" s="153"/>
      <c r="H17" s="153"/>
      <c r="I17" s="153"/>
      <c r="J17" s="154"/>
      <c r="K17" s="217" t="s">
        <v>116</v>
      </c>
      <c r="L17" s="217"/>
      <c r="M17" s="217"/>
      <c r="N17" s="217"/>
      <c r="O17" s="217"/>
      <c r="P17" s="217"/>
      <c r="Q17" s="217"/>
      <c r="R17" s="217"/>
      <c r="S17" s="217"/>
      <c r="T17" s="217"/>
      <c r="U17" s="217"/>
      <c r="V17" s="217"/>
      <c r="W17" s="217"/>
      <c r="X17" s="217"/>
      <c r="Y17" s="217"/>
      <c r="Z17" s="217"/>
      <c r="AA17" s="217"/>
      <c r="AB17" s="217"/>
      <c r="AC17" s="217"/>
      <c r="AD17" s="217"/>
      <c r="AE17" s="217"/>
      <c r="AF17" s="217"/>
      <c r="AG17" s="217"/>
      <c r="AH17" s="217"/>
      <c r="AI17" s="217"/>
      <c r="AJ17" s="217"/>
      <c r="AK17" s="217"/>
      <c r="AL17" s="217"/>
      <c r="AM17" s="218"/>
    </row>
    <row r="18" spans="2:39" ht="21" customHeight="1">
      <c r="B18" s="211"/>
      <c r="C18" s="155"/>
      <c r="D18" s="156"/>
      <c r="E18" s="156"/>
      <c r="F18" s="156"/>
      <c r="G18" s="156"/>
      <c r="H18" s="156"/>
      <c r="I18" s="156"/>
      <c r="J18" s="157"/>
      <c r="K18" s="148"/>
      <c r="L18" s="148"/>
      <c r="M18" s="148"/>
      <c r="N18" s="148"/>
      <c r="O18" s="148"/>
      <c r="P18" s="148"/>
      <c r="Q18" s="148"/>
      <c r="R18" s="148"/>
      <c r="S18" s="148"/>
      <c r="T18" s="148"/>
      <c r="U18" s="148"/>
      <c r="V18" s="148"/>
      <c r="W18" s="148"/>
      <c r="X18" s="148"/>
      <c r="Y18" s="148"/>
      <c r="Z18" s="148"/>
      <c r="AA18" s="148"/>
      <c r="AB18" s="148"/>
      <c r="AC18" s="148"/>
      <c r="AD18" s="148"/>
      <c r="AE18" s="148"/>
      <c r="AF18" s="148"/>
      <c r="AG18" s="148"/>
      <c r="AH18" s="148"/>
      <c r="AI18" s="148"/>
      <c r="AJ18" s="148"/>
      <c r="AK18" s="148"/>
      <c r="AL18" s="148"/>
      <c r="AM18" s="149"/>
    </row>
    <row r="19" spans="2:39" ht="21" customHeight="1">
      <c r="B19" s="211"/>
      <c r="C19" s="155"/>
      <c r="D19" s="156"/>
      <c r="E19" s="156"/>
      <c r="F19" s="156"/>
      <c r="G19" s="156"/>
      <c r="H19" s="156"/>
      <c r="I19" s="156"/>
      <c r="J19" s="157"/>
      <c r="K19" s="212"/>
      <c r="L19" s="212"/>
      <c r="M19" s="212"/>
      <c r="N19" s="212"/>
      <c r="O19" s="212"/>
      <c r="P19" s="212"/>
      <c r="Q19" s="212"/>
      <c r="R19" s="212"/>
      <c r="S19" s="212"/>
      <c r="T19" s="212"/>
      <c r="U19" s="212"/>
      <c r="V19" s="212"/>
      <c r="W19" s="212"/>
      <c r="X19" s="212"/>
      <c r="Y19" s="212"/>
      <c r="Z19" s="212"/>
      <c r="AA19" s="212"/>
      <c r="AB19" s="212"/>
      <c r="AC19" s="212"/>
      <c r="AD19" s="212"/>
      <c r="AE19" s="212"/>
      <c r="AF19" s="212"/>
      <c r="AG19" s="212"/>
      <c r="AH19" s="212"/>
      <c r="AI19" s="212"/>
      <c r="AJ19" s="212"/>
      <c r="AK19" s="212"/>
      <c r="AL19" s="212"/>
      <c r="AM19" s="213"/>
    </row>
    <row r="20" spans="2:39" ht="21" customHeight="1">
      <c r="B20" s="211"/>
      <c r="C20" s="158"/>
      <c r="D20" s="159"/>
      <c r="E20" s="159"/>
      <c r="F20" s="159"/>
      <c r="G20" s="159"/>
      <c r="H20" s="159"/>
      <c r="I20" s="159"/>
      <c r="J20" s="160"/>
      <c r="K20" s="161"/>
      <c r="L20" s="162"/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3"/>
    </row>
    <row r="21" spans="2:39" ht="21" customHeight="1">
      <c r="B21" s="211"/>
      <c r="C21" s="164" t="s">
        <v>108</v>
      </c>
      <c r="D21" s="165"/>
      <c r="E21" s="165"/>
      <c r="F21" s="165"/>
      <c r="G21" s="165"/>
      <c r="H21" s="165"/>
      <c r="I21" s="165"/>
      <c r="J21" s="166"/>
      <c r="K21" s="167" t="s">
        <v>107</v>
      </c>
      <c r="L21" s="167"/>
      <c r="M21" s="167"/>
      <c r="N21" s="167"/>
      <c r="O21" s="167"/>
      <c r="P21" s="167"/>
      <c r="Q21" s="167"/>
      <c r="R21" s="167"/>
      <c r="S21" s="167"/>
      <c r="T21" s="167"/>
      <c r="U21" s="167"/>
      <c r="V21" s="167"/>
      <c r="W21" s="167"/>
      <c r="X21" s="167"/>
      <c r="Y21" s="167" t="s">
        <v>106</v>
      </c>
      <c r="Z21" s="167"/>
      <c r="AA21" s="167"/>
      <c r="AB21" s="167"/>
      <c r="AC21" s="167"/>
      <c r="AD21" s="167"/>
      <c r="AE21" s="167"/>
      <c r="AF21" s="167"/>
      <c r="AG21" s="167"/>
      <c r="AH21" s="167"/>
      <c r="AI21" s="167"/>
      <c r="AJ21" s="167"/>
      <c r="AK21" s="167"/>
      <c r="AL21" s="167"/>
      <c r="AM21" s="208"/>
    </row>
    <row r="22" spans="2:39" ht="21" customHeight="1" thickBot="1">
      <c r="B22" s="211"/>
      <c r="C22" s="164" t="s">
        <v>115</v>
      </c>
      <c r="D22" s="165"/>
      <c r="E22" s="165"/>
      <c r="F22" s="165"/>
      <c r="G22" s="165"/>
      <c r="H22" s="165"/>
      <c r="I22" s="165"/>
      <c r="J22" s="166"/>
      <c r="K22" s="167" t="s">
        <v>105</v>
      </c>
      <c r="L22" s="167"/>
      <c r="M22" s="167"/>
      <c r="N22" s="167"/>
      <c r="O22" s="167"/>
      <c r="P22" s="167"/>
      <c r="Q22" s="167"/>
      <c r="R22" s="167"/>
      <c r="S22" s="167"/>
      <c r="T22" s="167"/>
      <c r="U22" s="167"/>
      <c r="V22" s="167"/>
      <c r="W22" s="167"/>
      <c r="X22" s="167"/>
      <c r="Y22" s="167" t="s">
        <v>104</v>
      </c>
      <c r="Z22" s="167"/>
      <c r="AA22" s="167"/>
      <c r="AB22" s="167"/>
      <c r="AC22" s="167"/>
      <c r="AD22" s="167"/>
      <c r="AE22" s="167"/>
      <c r="AF22" s="167"/>
      <c r="AG22" s="167"/>
      <c r="AH22" s="167"/>
      <c r="AI22" s="167"/>
      <c r="AJ22" s="167"/>
      <c r="AK22" s="167"/>
      <c r="AL22" s="167"/>
      <c r="AM22" s="208"/>
    </row>
    <row r="23" spans="2:39" ht="21" customHeight="1">
      <c r="B23" s="223" t="s">
        <v>114</v>
      </c>
      <c r="C23" s="137" t="s">
        <v>113</v>
      </c>
      <c r="D23" s="138"/>
      <c r="E23" s="138"/>
      <c r="F23" s="138"/>
      <c r="G23" s="138"/>
      <c r="H23" s="138"/>
      <c r="I23" s="138"/>
      <c r="J23" s="139"/>
      <c r="K23" s="146" t="s">
        <v>112</v>
      </c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  <c r="AA23" s="146"/>
      <c r="AB23" s="146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7"/>
    </row>
    <row r="24" spans="2:39" ht="21" customHeight="1">
      <c r="B24" s="224"/>
      <c r="C24" s="140"/>
      <c r="D24" s="141"/>
      <c r="E24" s="141"/>
      <c r="F24" s="141"/>
      <c r="G24" s="141"/>
      <c r="H24" s="141"/>
      <c r="I24" s="141"/>
      <c r="J24" s="142"/>
      <c r="K24" s="148"/>
      <c r="L24" s="148"/>
      <c r="M24" s="148"/>
      <c r="N24" s="148"/>
      <c r="O24" s="148"/>
      <c r="P24" s="148"/>
      <c r="Q24" s="148"/>
      <c r="R24" s="148"/>
      <c r="S24" s="148"/>
      <c r="T24" s="148"/>
      <c r="U24" s="148"/>
      <c r="V24" s="148"/>
      <c r="W24" s="148"/>
      <c r="X24" s="148"/>
      <c r="Y24" s="148"/>
      <c r="Z24" s="148"/>
      <c r="AA24" s="148"/>
      <c r="AB24" s="148"/>
      <c r="AC24" s="148"/>
      <c r="AD24" s="148"/>
      <c r="AE24" s="148"/>
      <c r="AF24" s="148"/>
      <c r="AG24" s="148"/>
      <c r="AH24" s="148"/>
      <c r="AI24" s="148"/>
      <c r="AJ24" s="148"/>
      <c r="AK24" s="148"/>
      <c r="AL24" s="148"/>
      <c r="AM24" s="149"/>
    </row>
    <row r="25" spans="2:39" ht="21" customHeight="1">
      <c r="B25" s="224"/>
      <c r="C25" s="143"/>
      <c r="D25" s="144"/>
      <c r="E25" s="144"/>
      <c r="F25" s="144"/>
      <c r="G25" s="144"/>
      <c r="H25" s="144"/>
      <c r="I25" s="144"/>
      <c r="J25" s="145"/>
      <c r="K25" s="150"/>
      <c r="L25" s="150"/>
      <c r="M25" s="150"/>
      <c r="N25" s="150"/>
      <c r="O25" s="150"/>
      <c r="P25" s="150"/>
      <c r="Q25" s="150"/>
      <c r="R25" s="150"/>
      <c r="S25" s="150"/>
      <c r="T25" s="150"/>
      <c r="U25" s="150"/>
      <c r="V25" s="150"/>
      <c r="W25" s="150"/>
      <c r="X25" s="150"/>
      <c r="Y25" s="150"/>
      <c r="Z25" s="150"/>
      <c r="AA25" s="150"/>
      <c r="AB25" s="150"/>
      <c r="AC25" s="150"/>
      <c r="AD25" s="150"/>
      <c r="AE25" s="150"/>
      <c r="AF25" s="150"/>
      <c r="AG25" s="150"/>
      <c r="AH25" s="150"/>
      <c r="AI25" s="150"/>
      <c r="AJ25" s="150"/>
      <c r="AK25" s="150"/>
      <c r="AL25" s="150"/>
      <c r="AM25" s="151"/>
    </row>
    <row r="26" spans="2:39" ht="21" customHeight="1">
      <c r="B26" s="224"/>
      <c r="C26" s="225" t="s">
        <v>111</v>
      </c>
      <c r="D26" s="226"/>
      <c r="E26" s="226"/>
      <c r="F26" s="226"/>
      <c r="G26" s="226"/>
      <c r="H26" s="226"/>
      <c r="I26" s="226"/>
      <c r="J26" s="227"/>
      <c r="K26" s="179"/>
      <c r="L26" s="180"/>
      <c r="M26" s="180"/>
      <c r="N26" s="180"/>
      <c r="O26" s="180"/>
      <c r="P26" s="180"/>
      <c r="Q26" s="180"/>
      <c r="R26" s="180"/>
      <c r="S26" s="180"/>
      <c r="T26" s="181"/>
      <c r="U26" s="179" t="s">
        <v>110</v>
      </c>
      <c r="V26" s="180"/>
      <c r="W26" s="180"/>
      <c r="X26" s="180"/>
      <c r="Y26" s="180"/>
      <c r="Z26" s="180"/>
      <c r="AA26" s="181"/>
      <c r="AB26" s="114">
        <v>4</v>
      </c>
      <c r="AC26" s="114">
        <v>6</v>
      </c>
      <c r="AD26" s="171" t="s">
        <v>144</v>
      </c>
      <c r="AE26" s="172"/>
      <c r="AF26" s="172"/>
      <c r="AG26" s="172"/>
      <c r="AH26" s="172"/>
      <c r="AI26" s="172"/>
      <c r="AJ26" s="172"/>
      <c r="AK26" s="172"/>
      <c r="AL26" s="172"/>
      <c r="AM26" s="230"/>
    </row>
    <row r="27" spans="2:39" ht="21" customHeight="1">
      <c r="B27" s="224"/>
      <c r="C27" s="140"/>
      <c r="D27" s="141"/>
      <c r="E27" s="141"/>
      <c r="F27" s="141"/>
      <c r="G27" s="141"/>
      <c r="H27" s="141"/>
      <c r="I27" s="141"/>
      <c r="J27" s="142"/>
      <c r="K27" s="182"/>
      <c r="L27" s="183"/>
      <c r="M27" s="183"/>
      <c r="N27" s="183"/>
      <c r="O27" s="183"/>
      <c r="P27" s="183"/>
      <c r="Q27" s="183"/>
      <c r="R27" s="183"/>
      <c r="S27" s="183"/>
      <c r="T27" s="184"/>
      <c r="U27" s="182"/>
      <c r="V27" s="183"/>
      <c r="W27" s="183"/>
      <c r="X27" s="183"/>
      <c r="Y27" s="183"/>
      <c r="Z27" s="183"/>
      <c r="AA27" s="184"/>
      <c r="AB27" s="114"/>
      <c r="AC27" s="114"/>
      <c r="AD27" s="118"/>
      <c r="AE27" s="119"/>
      <c r="AF27" s="119"/>
      <c r="AG27" s="119"/>
      <c r="AH27" s="119"/>
      <c r="AI27" s="119"/>
      <c r="AJ27" s="119"/>
      <c r="AK27" s="119"/>
      <c r="AL27" s="119"/>
      <c r="AM27" s="120"/>
    </row>
    <row r="28" spans="2:39" ht="21" customHeight="1">
      <c r="B28" s="224"/>
      <c r="C28" s="143"/>
      <c r="D28" s="144"/>
      <c r="E28" s="144"/>
      <c r="F28" s="144"/>
      <c r="G28" s="144"/>
      <c r="H28" s="144"/>
      <c r="I28" s="144"/>
      <c r="J28" s="145"/>
      <c r="K28" s="185"/>
      <c r="L28" s="186"/>
      <c r="M28" s="186"/>
      <c r="N28" s="186"/>
      <c r="O28" s="186"/>
      <c r="P28" s="186"/>
      <c r="Q28" s="186"/>
      <c r="R28" s="186"/>
      <c r="S28" s="186"/>
      <c r="T28" s="187"/>
      <c r="U28" s="185"/>
      <c r="V28" s="186"/>
      <c r="W28" s="186"/>
      <c r="X28" s="186"/>
      <c r="Y28" s="186"/>
      <c r="Z28" s="186"/>
      <c r="AA28" s="187"/>
      <c r="AB28" s="114"/>
      <c r="AC28" s="114"/>
      <c r="AD28" s="174"/>
      <c r="AE28" s="175"/>
      <c r="AF28" s="175"/>
      <c r="AG28" s="175"/>
      <c r="AH28" s="175"/>
      <c r="AI28" s="175"/>
      <c r="AJ28" s="175"/>
      <c r="AK28" s="175"/>
      <c r="AL28" s="175"/>
      <c r="AM28" s="176"/>
    </row>
    <row r="29" spans="2:39" ht="21" customHeight="1">
      <c r="B29" s="224"/>
      <c r="C29" s="225" t="s">
        <v>109</v>
      </c>
      <c r="D29" s="226"/>
      <c r="E29" s="226"/>
      <c r="F29" s="226"/>
      <c r="G29" s="226"/>
      <c r="H29" s="226"/>
      <c r="I29" s="226"/>
      <c r="J29" s="227"/>
      <c r="K29" s="179"/>
      <c r="L29" s="180"/>
      <c r="M29" s="180"/>
      <c r="N29" s="180"/>
      <c r="O29" s="180"/>
      <c r="P29" s="180"/>
      <c r="Q29" s="180"/>
      <c r="R29" s="180"/>
      <c r="S29" s="180"/>
      <c r="T29" s="180"/>
      <c r="U29" s="180"/>
      <c r="V29" s="180"/>
      <c r="W29" s="180"/>
      <c r="X29" s="180"/>
      <c r="Y29" s="180"/>
      <c r="Z29" s="180"/>
      <c r="AA29" s="180"/>
      <c r="AB29" s="180"/>
      <c r="AC29" s="180"/>
      <c r="AD29" s="180"/>
      <c r="AE29" s="180"/>
      <c r="AF29" s="180"/>
      <c r="AG29" s="180"/>
      <c r="AH29" s="180"/>
      <c r="AI29" s="180"/>
      <c r="AJ29" s="180"/>
      <c r="AK29" s="180"/>
      <c r="AL29" s="180"/>
      <c r="AM29" s="228"/>
    </row>
    <row r="30" spans="2:39" ht="21" customHeight="1">
      <c r="B30" s="224"/>
      <c r="C30" s="143"/>
      <c r="D30" s="144"/>
      <c r="E30" s="144"/>
      <c r="F30" s="144"/>
      <c r="G30" s="144"/>
      <c r="H30" s="144"/>
      <c r="I30" s="144"/>
      <c r="J30" s="145"/>
      <c r="K30" s="185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6"/>
      <c r="AE30" s="186"/>
      <c r="AF30" s="186"/>
      <c r="AG30" s="186"/>
      <c r="AH30" s="186"/>
      <c r="AI30" s="186"/>
      <c r="AJ30" s="186"/>
      <c r="AK30" s="186"/>
      <c r="AL30" s="186"/>
      <c r="AM30" s="229"/>
    </row>
    <row r="31" spans="2:39" ht="21" customHeight="1">
      <c r="B31" s="224"/>
      <c r="C31" s="168" t="s">
        <v>108</v>
      </c>
      <c r="D31" s="169"/>
      <c r="E31" s="169"/>
      <c r="F31" s="169"/>
      <c r="G31" s="169"/>
      <c r="H31" s="169"/>
      <c r="I31" s="169"/>
      <c r="J31" s="170"/>
      <c r="K31" s="177" t="s">
        <v>107</v>
      </c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 t="s">
        <v>106</v>
      </c>
      <c r="Z31" s="177"/>
      <c r="AA31" s="177"/>
      <c r="AB31" s="177"/>
      <c r="AC31" s="177"/>
      <c r="AD31" s="177"/>
      <c r="AE31" s="177"/>
      <c r="AF31" s="177"/>
      <c r="AG31" s="177"/>
      <c r="AH31" s="177"/>
      <c r="AI31" s="177"/>
      <c r="AJ31" s="177"/>
      <c r="AK31" s="177"/>
      <c r="AL31" s="177"/>
      <c r="AM31" s="178"/>
    </row>
    <row r="32" spans="2:39" ht="21" customHeight="1" thickBot="1">
      <c r="B32" s="224"/>
      <c r="C32" s="168" t="s">
        <v>145</v>
      </c>
      <c r="D32" s="169"/>
      <c r="E32" s="169"/>
      <c r="F32" s="169"/>
      <c r="G32" s="169"/>
      <c r="H32" s="169"/>
      <c r="I32" s="169"/>
      <c r="J32" s="170"/>
      <c r="K32" s="171" t="s">
        <v>104</v>
      </c>
      <c r="L32" s="172"/>
      <c r="M32" s="172"/>
      <c r="N32" s="172"/>
      <c r="O32" s="173"/>
      <c r="P32" s="188"/>
      <c r="Q32" s="189"/>
      <c r="R32" s="189"/>
      <c r="S32" s="189"/>
      <c r="T32" s="189"/>
      <c r="U32" s="189"/>
      <c r="V32" s="189"/>
      <c r="W32" s="189"/>
      <c r="X32" s="189"/>
      <c r="Y32" s="189"/>
      <c r="Z32" s="189"/>
      <c r="AA32" s="189"/>
      <c r="AB32" s="189"/>
      <c r="AC32" s="189"/>
      <c r="AD32" s="189"/>
      <c r="AE32" s="189"/>
      <c r="AF32" s="189"/>
      <c r="AG32" s="189"/>
      <c r="AH32" s="189"/>
      <c r="AI32" s="189"/>
      <c r="AJ32" s="189"/>
      <c r="AK32" s="189"/>
      <c r="AL32" s="189"/>
      <c r="AM32" s="190"/>
    </row>
    <row r="33" spans="1:39" ht="21" customHeight="1">
      <c r="B33" s="191" t="s">
        <v>103</v>
      </c>
      <c r="C33" s="194" t="s">
        <v>102</v>
      </c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6"/>
      <c r="P33" s="194" t="s">
        <v>101</v>
      </c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195"/>
      <c r="AE33" s="195"/>
      <c r="AF33" s="195"/>
      <c r="AG33" s="195"/>
      <c r="AH33" s="195"/>
      <c r="AI33" s="195"/>
      <c r="AJ33" s="195"/>
      <c r="AK33" s="195"/>
      <c r="AL33" s="195"/>
      <c r="AM33" s="197"/>
    </row>
    <row r="34" spans="1:39" ht="26.25" customHeight="1">
      <c r="B34" s="192"/>
      <c r="C34" s="113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200" t="s">
        <v>100</v>
      </c>
      <c r="Q34" s="201"/>
      <c r="R34" s="201"/>
      <c r="S34" s="201"/>
      <c r="T34" s="201"/>
      <c r="U34" s="201"/>
      <c r="V34" s="201"/>
      <c r="W34" s="202"/>
      <c r="X34" s="200" t="s">
        <v>98</v>
      </c>
      <c r="Y34" s="201"/>
      <c r="Z34" s="95"/>
      <c r="AA34" s="95"/>
      <c r="AB34" s="95"/>
      <c r="AC34" s="110" t="s">
        <v>97</v>
      </c>
      <c r="AD34" s="95"/>
      <c r="AE34" s="110"/>
      <c r="AF34" s="111"/>
      <c r="AG34" s="110" t="s">
        <v>96</v>
      </c>
      <c r="AH34" s="110"/>
      <c r="AI34" s="111"/>
      <c r="AJ34" s="95"/>
      <c r="AK34" s="110" t="s">
        <v>95</v>
      </c>
      <c r="AL34" s="108"/>
      <c r="AM34" s="107"/>
    </row>
    <row r="35" spans="1:39" ht="26.25" customHeight="1">
      <c r="B35" s="192"/>
      <c r="C35" s="105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222" t="s">
        <v>146</v>
      </c>
      <c r="Q35" s="201"/>
      <c r="R35" s="201"/>
      <c r="S35" s="201"/>
      <c r="T35" s="201"/>
      <c r="U35" s="201"/>
      <c r="V35" s="201"/>
      <c r="W35" s="202"/>
      <c r="X35" s="198" t="s">
        <v>98</v>
      </c>
      <c r="Y35" s="199"/>
      <c r="Z35" s="108"/>
      <c r="AA35" s="108"/>
      <c r="AB35" s="108"/>
      <c r="AC35" s="109" t="s">
        <v>97</v>
      </c>
      <c r="AD35" s="108"/>
      <c r="AE35" s="109"/>
      <c r="AF35" s="108"/>
      <c r="AG35" s="109" t="s">
        <v>96</v>
      </c>
      <c r="AH35" s="109"/>
      <c r="AI35" s="108"/>
      <c r="AJ35" s="108"/>
      <c r="AK35" s="109" t="s">
        <v>95</v>
      </c>
      <c r="AL35" s="108"/>
      <c r="AM35" s="107"/>
    </row>
    <row r="36" spans="1:39" ht="26.25" customHeight="1">
      <c r="B36" s="192"/>
      <c r="C36" s="105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200" t="s">
        <v>99</v>
      </c>
      <c r="Q36" s="201"/>
      <c r="R36" s="201"/>
      <c r="S36" s="201"/>
      <c r="T36" s="201"/>
      <c r="U36" s="201"/>
      <c r="V36" s="201"/>
      <c r="W36" s="202"/>
      <c r="X36" s="200" t="s">
        <v>98</v>
      </c>
      <c r="Y36" s="201"/>
      <c r="Z36" s="108"/>
      <c r="AA36" s="108"/>
      <c r="AB36" s="108"/>
      <c r="AC36" s="109" t="s">
        <v>97</v>
      </c>
      <c r="AD36" s="108"/>
      <c r="AE36" s="109"/>
      <c r="AF36" s="108"/>
      <c r="AG36" s="109" t="s">
        <v>96</v>
      </c>
      <c r="AH36" s="109"/>
      <c r="AI36" s="108"/>
      <c r="AJ36" s="108"/>
      <c r="AK36" s="109" t="s">
        <v>95</v>
      </c>
      <c r="AL36" s="108"/>
      <c r="AM36" s="107"/>
    </row>
    <row r="37" spans="1:39" ht="27.75" customHeight="1">
      <c r="B37" s="192"/>
      <c r="C37" s="105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6"/>
      <c r="Q37" s="95"/>
      <c r="R37" s="95"/>
      <c r="S37" s="95"/>
      <c r="T37" s="95"/>
      <c r="U37" s="95"/>
      <c r="V37" s="95"/>
      <c r="W37" s="95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2"/>
    </row>
    <row r="38" spans="1:39" ht="27.75" customHeight="1">
      <c r="B38" s="192"/>
      <c r="C38" s="105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5"/>
      <c r="Q38" s="121" t="s">
        <v>141</v>
      </c>
      <c r="R38" s="104"/>
      <c r="S38" s="104"/>
      <c r="T38" s="104"/>
      <c r="U38" s="104"/>
      <c r="V38" s="103"/>
      <c r="W38" s="103"/>
      <c r="X38" s="103"/>
      <c r="Y38" s="103"/>
      <c r="Z38" s="103"/>
      <c r="AA38" s="103"/>
      <c r="AB38" s="103"/>
      <c r="AC38" s="103"/>
      <c r="AD38" s="103"/>
      <c r="AE38" s="103"/>
      <c r="AF38" s="103"/>
      <c r="AG38" s="103"/>
      <c r="AH38" s="103"/>
      <c r="AI38" s="103"/>
      <c r="AJ38" s="103"/>
      <c r="AK38" s="103"/>
      <c r="AL38" s="103"/>
      <c r="AM38" s="102"/>
    </row>
    <row r="39" spans="1:39" ht="21" customHeight="1">
      <c r="B39" s="192"/>
      <c r="C39" s="105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5"/>
      <c r="Q39" s="104"/>
      <c r="R39" s="104"/>
      <c r="S39" s="104"/>
      <c r="T39" s="104"/>
      <c r="U39" s="104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3"/>
      <c r="AG39" s="103"/>
      <c r="AH39" s="103"/>
      <c r="AI39" s="103"/>
      <c r="AJ39" s="103"/>
      <c r="AK39" s="103"/>
      <c r="AL39" s="103"/>
      <c r="AM39" s="102"/>
    </row>
    <row r="40" spans="1:39" ht="21" customHeight="1">
      <c r="B40" s="192"/>
      <c r="C40" s="105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5"/>
      <c r="Q40" s="104"/>
      <c r="R40" s="104"/>
      <c r="S40" s="104"/>
      <c r="T40" s="104"/>
      <c r="U40" s="104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  <c r="AF40" s="103"/>
      <c r="AG40" s="103"/>
      <c r="AH40" s="103"/>
      <c r="AI40" s="103"/>
      <c r="AJ40" s="103"/>
      <c r="AK40" s="103"/>
      <c r="AL40" s="103"/>
      <c r="AM40" s="102"/>
    </row>
    <row r="41" spans="1:39" ht="21" customHeight="1" thickBot="1">
      <c r="B41" s="193"/>
      <c r="C41" s="101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1"/>
      <c r="Q41" s="100"/>
      <c r="R41" s="100"/>
      <c r="S41" s="100"/>
      <c r="T41" s="100"/>
      <c r="U41" s="100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99"/>
      <c r="AG41" s="99"/>
      <c r="AH41" s="99"/>
      <c r="AI41" s="99"/>
      <c r="AJ41" s="99"/>
      <c r="AK41" s="99"/>
      <c r="AL41" s="99"/>
      <c r="AM41" s="98"/>
    </row>
    <row r="42" spans="1:39" ht="21" customHeight="1">
      <c r="B42" s="219" t="s">
        <v>191</v>
      </c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19"/>
      <c r="AE42" s="219"/>
      <c r="AF42" s="219"/>
      <c r="AG42" s="219"/>
      <c r="AH42" s="219"/>
      <c r="AI42" s="219"/>
      <c r="AJ42" s="219"/>
      <c r="AK42" s="219"/>
      <c r="AL42" s="219"/>
      <c r="AM42" s="219"/>
    </row>
    <row r="43" spans="1:39" ht="21" customHeight="1"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19"/>
      <c r="AI43" s="219"/>
      <c r="AJ43" s="219"/>
      <c r="AK43" s="219"/>
      <c r="AL43" s="219"/>
      <c r="AM43" s="219"/>
    </row>
    <row r="44" spans="1:39" ht="21" customHeight="1">
      <c r="A44" s="125"/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97"/>
      <c r="AH44" s="97"/>
      <c r="AI44" s="97"/>
      <c r="AJ44" s="97"/>
      <c r="AK44" s="97"/>
      <c r="AL44" s="97"/>
      <c r="AM44" s="97"/>
    </row>
    <row r="45" spans="1:39" ht="21" customHeight="1">
      <c r="A45" s="125"/>
      <c r="B45" s="127"/>
      <c r="C45" s="128"/>
      <c r="D45" s="125"/>
      <c r="E45" s="125"/>
      <c r="F45" s="125"/>
      <c r="G45" s="125"/>
      <c r="H45" s="125"/>
      <c r="I45" s="125"/>
    </row>
    <row r="46" spans="1:39" ht="21" customHeight="1">
      <c r="B46" s="96"/>
      <c r="C46" s="95"/>
    </row>
    <row r="47" spans="1:39" ht="21" customHeight="1">
      <c r="B47" s="96"/>
      <c r="C47" s="95"/>
    </row>
    <row r="48" spans="1:39" ht="21" customHeight="1">
      <c r="B48" s="96"/>
      <c r="C48" s="95"/>
    </row>
  </sheetData>
  <mergeCells count="58">
    <mergeCell ref="B42:AM43"/>
    <mergeCell ref="B1:AM1"/>
    <mergeCell ref="K26:T28"/>
    <mergeCell ref="P35:W35"/>
    <mergeCell ref="P34:W34"/>
    <mergeCell ref="X34:Y34"/>
    <mergeCell ref="B23:B32"/>
    <mergeCell ref="K22:O22"/>
    <mergeCell ref="C29:J30"/>
    <mergeCell ref="K29:AM30"/>
    <mergeCell ref="C26:J28"/>
    <mergeCell ref="C31:J31"/>
    <mergeCell ref="K31:O31"/>
    <mergeCell ref="AD26:AM26"/>
    <mergeCell ref="AA10:AK10"/>
    <mergeCell ref="K15:AM15"/>
    <mergeCell ref="B13:AM13"/>
    <mergeCell ref="C21:J21"/>
    <mergeCell ref="P21:X21"/>
    <mergeCell ref="AD22:AM22"/>
    <mergeCell ref="C16:J16"/>
    <mergeCell ref="B15:B22"/>
    <mergeCell ref="K19:AM19"/>
    <mergeCell ref="K21:O21"/>
    <mergeCell ref="Y21:AC21"/>
    <mergeCell ref="AD21:AM21"/>
    <mergeCell ref="C15:J15"/>
    <mergeCell ref="K16:AM16"/>
    <mergeCell ref="K17:AM17"/>
    <mergeCell ref="Y22:AC22"/>
    <mergeCell ref="B2:AM2"/>
    <mergeCell ref="C6:K6"/>
    <mergeCell ref="AA8:AN8"/>
    <mergeCell ref="AA9:AN9"/>
    <mergeCell ref="B3:AM3"/>
    <mergeCell ref="B33:B41"/>
    <mergeCell ref="C33:O33"/>
    <mergeCell ref="P33:AM33"/>
    <mergeCell ref="X35:Y35"/>
    <mergeCell ref="P36:W36"/>
    <mergeCell ref="X36:Y36"/>
    <mergeCell ref="C32:J32"/>
    <mergeCell ref="K32:O32"/>
    <mergeCell ref="AD28:AM28"/>
    <mergeCell ref="P31:X31"/>
    <mergeCell ref="Y31:AC31"/>
    <mergeCell ref="AD31:AM31"/>
    <mergeCell ref="U26:AA28"/>
    <mergeCell ref="P32:AM32"/>
    <mergeCell ref="C23:J25"/>
    <mergeCell ref="K23:AM23"/>
    <mergeCell ref="K24:AM24"/>
    <mergeCell ref="K25:AM25"/>
    <mergeCell ref="C17:J20"/>
    <mergeCell ref="K18:AM18"/>
    <mergeCell ref="K20:AM20"/>
    <mergeCell ref="C22:J22"/>
    <mergeCell ref="P22:X22"/>
  </mergeCells>
  <phoneticPr fontId="3"/>
  <printOptions horizontalCentered="1"/>
  <pageMargins left="0.39370078740157483" right="0.39370078740157483" top="0.39370078740157483" bottom="0.39370078740157483" header="0.39370078740157483" footer="0.39370078740157483"/>
  <pageSetup paperSize="9" scale="8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H47"/>
  <sheetViews>
    <sheetView view="pageBreakPreview" topLeftCell="A16" zoomScale="70" zoomScaleNormal="60" zoomScaleSheetLayoutView="70" workbookViewId="0">
      <selection activeCell="I15" sqref="I15"/>
    </sheetView>
  </sheetViews>
  <sheetFormatPr defaultColWidth="12.625" defaultRowHeight="13.5"/>
  <cols>
    <col min="1" max="1" width="15.125" style="3" customWidth="1"/>
    <col min="2" max="2" width="13.875" style="3" customWidth="1"/>
    <col min="3" max="14" width="12.5" style="3" customWidth="1"/>
    <col min="15" max="16" width="13.625" style="3" customWidth="1"/>
    <col min="17" max="23" width="12.125" style="3" customWidth="1"/>
    <col min="24" max="24" width="12.125" style="14" customWidth="1"/>
    <col min="25" max="29" width="12.125" style="3" customWidth="1"/>
    <col min="30" max="30" width="15.625" style="3" customWidth="1"/>
    <col min="31" max="31" width="12.125" style="3" customWidth="1"/>
    <col min="32" max="32" width="16.375" style="3" customWidth="1"/>
    <col min="33" max="35" width="13.125" style="3" customWidth="1"/>
    <col min="36" max="39" width="12.625" style="3" customWidth="1"/>
    <col min="40" max="16384" width="12.625" style="3"/>
  </cols>
  <sheetData>
    <row r="1" spans="1:32" ht="40.5" customHeight="1" thickBot="1">
      <c r="A1" s="1" t="s">
        <v>0</v>
      </c>
      <c r="B1" s="304" t="s">
        <v>154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129"/>
      <c r="P1" s="129"/>
      <c r="Q1" s="2" t="s">
        <v>1</v>
      </c>
      <c r="X1" s="4" t="s">
        <v>155</v>
      </c>
      <c r="Y1" s="5"/>
      <c r="Z1" s="5"/>
      <c r="AA1" s="5"/>
      <c r="AB1" s="5"/>
      <c r="AC1" s="5"/>
      <c r="AD1" s="5"/>
      <c r="AE1" s="5"/>
      <c r="AF1" s="5"/>
    </row>
    <row r="2" spans="1:32" ht="27.75" customHeight="1" thickBot="1">
      <c r="A2" s="258" t="s">
        <v>2</v>
      </c>
      <c r="B2" s="258"/>
      <c r="C2" s="258"/>
      <c r="D2" s="258"/>
      <c r="E2" s="305"/>
      <c r="F2" s="305"/>
      <c r="G2" s="305"/>
      <c r="H2" s="305"/>
      <c r="I2" s="6" t="s">
        <v>3</v>
      </c>
      <c r="J2" s="7"/>
      <c r="K2" s="7"/>
      <c r="L2" s="7"/>
      <c r="M2" s="7"/>
      <c r="X2" s="4" t="s">
        <v>156</v>
      </c>
      <c r="Y2" s="8" t="s">
        <v>4</v>
      </c>
      <c r="Z2" s="5"/>
      <c r="AA2" s="5"/>
      <c r="AB2" s="5"/>
      <c r="AC2" s="5"/>
      <c r="AD2" s="5"/>
      <c r="AE2" s="5"/>
      <c r="AF2" s="5"/>
    </row>
    <row r="3" spans="1:32" ht="30" customHeight="1" thickBot="1">
      <c r="A3" s="258" t="s">
        <v>5</v>
      </c>
      <c r="B3" s="258"/>
      <c r="C3" s="258"/>
      <c r="D3" s="258"/>
      <c r="E3" s="305"/>
      <c r="F3" s="305"/>
      <c r="G3" s="305"/>
      <c r="H3" s="305"/>
      <c r="I3" s="306"/>
      <c r="J3" s="306"/>
      <c r="K3" s="306"/>
      <c r="L3" s="306"/>
      <c r="M3" s="306"/>
      <c r="N3" s="306"/>
      <c r="O3" s="306"/>
      <c r="P3" s="306"/>
      <c r="Q3" s="306"/>
      <c r="X3" s="4"/>
      <c r="Y3" s="5" t="e">
        <f>IF(D31&gt;=D32,"T","F")</f>
        <v>#DIV/0!</v>
      </c>
      <c r="Z3" s="5"/>
      <c r="AA3" s="5"/>
      <c r="AB3" s="5"/>
      <c r="AC3" s="5"/>
      <c r="AD3" s="5"/>
      <c r="AE3" s="5"/>
      <c r="AF3" s="5"/>
    </row>
    <row r="4" spans="1:32" ht="30" customHeight="1" thickBot="1">
      <c r="A4" s="258" t="s">
        <v>6</v>
      </c>
      <c r="B4" s="258"/>
      <c r="C4" s="258"/>
      <c r="D4" s="258"/>
      <c r="E4" s="276"/>
      <c r="F4" s="276"/>
      <c r="G4" s="276"/>
      <c r="H4" s="276"/>
      <c r="I4" s="9"/>
      <c r="J4" s="10"/>
      <c r="K4" s="10"/>
      <c r="L4" s="10"/>
      <c r="M4" s="10"/>
      <c r="N4" s="10"/>
      <c r="O4" s="10"/>
      <c r="P4" s="10"/>
      <c r="Q4" s="10"/>
      <c r="X4" s="4" t="s">
        <v>157</v>
      </c>
      <c r="Y4" s="8" t="s">
        <v>7</v>
      </c>
      <c r="Z4" s="5"/>
      <c r="AA4" s="5"/>
      <c r="AB4" s="5"/>
      <c r="AC4" s="5"/>
      <c r="AD4" s="5"/>
      <c r="AE4" s="5"/>
      <c r="AF4" s="5"/>
    </row>
    <row r="5" spans="1:32" ht="30" customHeight="1" thickBot="1">
      <c r="A5" s="258" t="s">
        <v>8</v>
      </c>
      <c r="B5" s="258"/>
      <c r="C5" s="258"/>
      <c r="D5" s="258"/>
      <c r="E5" s="300"/>
      <c r="F5" s="300"/>
      <c r="G5" s="300"/>
      <c r="H5" s="300"/>
      <c r="I5" s="9"/>
      <c r="J5" s="10"/>
      <c r="K5" s="10"/>
      <c r="L5" s="10"/>
      <c r="M5" s="10"/>
      <c r="N5" s="10"/>
      <c r="O5" s="10"/>
      <c r="P5" s="10"/>
      <c r="Q5" s="10"/>
      <c r="X5" s="4"/>
      <c r="Y5" s="5" t="e">
        <f>IF(D31&gt;=F14,"T","F")</f>
        <v>#DIV/0!</v>
      </c>
      <c r="Z5" s="5"/>
      <c r="AA5" s="5"/>
      <c r="AB5" s="5"/>
      <c r="AC5" s="5"/>
      <c r="AD5" s="5"/>
      <c r="AE5" s="5"/>
      <c r="AF5" s="5"/>
    </row>
    <row r="6" spans="1:32" ht="30" customHeight="1">
      <c r="A6" s="294" t="s">
        <v>9</v>
      </c>
      <c r="B6" s="294"/>
      <c r="C6" s="294"/>
      <c r="D6" s="294"/>
      <c r="E6" s="301"/>
      <c r="F6" s="302"/>
      <c r="G6" s="302"/>
      <c r="H6" s="303"/>
      <c r="I6" s="9"/>
      <c r="J6" s="10"/>
      <c r="K6" s="10"/>
      <c r="L6" s="10"/>
      <c r="M6" s="10"/>
      <c r="N6" s="10"/>
      <c r="O6" s="10"/>
      <c r="P6" s="10"/>
      <c r="Q6" s="10"/>
      <c r="X6" s="11" t="s">
        <v>158</v>
      </c>
      <c r="Y6" s="8" t="s">
        <v>10</v>
      </c>
      <c r="Z6" s="5"/>
      <c r="AA6" s="5"/>
      <c r="AB6" s="5"/>
      <c r="AC6" s="5"/>
      <c r="AD6" s="5"/>
      <c r="AE6" s="5"/>
      <c r="AF6" s="5"/>
    </row>
    <row r="7" spans="1:32" ht="30" customHeight="1" thickBot="1">
      <c r="A7" s="280" t="s">
        <v>11</v>
      </c>
      <c r="B7" s="280"/>
      <c r="C7" s="280"/>
      <c r="D7" s="280"/>
      <c r="E7" s="281"/>
      <c r="F7" s="282"/>
      <c r="G7" s="282"/>
      <c r="H7" s="283"/>
      <c r="I7" s="9"/>
      <c r="J7" s="10"/>
      <c r="K7" s="10"/>
      <c r="L7" s="10"/>
      <c r="M7" s="10"/>
      <c r="N7" s="10"/>
      <c r="O7" s="10"/>
      <c r="P7" s="10"/>
      <c r="Q7" s="10"/>
      <c r="X7" s="4"/>
      <c r="Y7" s="5" t="e">
        <f>IF(E11=1,IF(D29&gt;=G11,"T","F"),IF(E11=2,IF(D30&gt;=G11,"T","F"),IF(E11=3,IF(D31&gt;=G11,"T","F"))))</f>
        <v>#DIV/0!</v>
      </c>
      <c r="Z7" s="5"/>
      <c r="AA7" s="5"/>
      <c r="AB7" s="5"/>
      <c r="AC7" s="5"/>
      <c r="AD7" s="5"/>
      <c r="AE7" s="5"/>
      <c r="AF7" s="5"/>
    </row>
    <row r="8" spans="1:32" ht="30" customHeight="1" thickBot="1">
      <c r="A8" s="284" t="s">
        <v>12</v>
      </c>
      <c r="B8" s="285"/>
      <c r="C8" s="285"/>
      <c r="D8" s="286"/>
      <c r="E8" s="287"/>
      <c r="F8" s="288"/>
      <c r="G8" s="288"/>
      <c r="H8" s="289"/>
      <c r="I8" s="9"/>
      <c r="J8" s="10"/>
      <c r="K8" s="10"/>
      <c r="L8" s="10"/>
      <c r="M8" s="10"/>
      <c r="N8" s="10"/>
      <c r="O8" s="10"/>
      <c r="P8" s="10"/>
      <c r="Q8" s="10"/>
      <c r="X8" s="11" t="s">
        <v>159</v>
      </c>
      <c r="Y8" s="8" t="s">
        <v>14</v>
      </c>
      <c r="Z8" s="5"/>
      <c r="AA8" s="5"/>
      <c r="AB8" s="5"/>
      <c r="AC8" s="5"/>
      <c r="AD8" s="5"/>
      <c r="AE8" s="5"/>
      <c r="AF8" s="5"/>
    </row>
    <row r="9" spans="1:32" ht="30" customHeight="1" thickBot="1">
      <c r="A9" s="290" t="s">
        <v>15</v>
      </c>
      <c r="B9" s="290"/>
      <c r="C9" s="290"/>
      <c r="D9" s="290"/>
      <c r="E9" s="276"/>
      <c r="F9" s="291"/>
      <c r="G9" s="292">
        <v>2</v>
      </c>
      <c r="H9" s="293"/>
      <c r="I9" s="12"/>
      <c r="J9" s="13"/>
      <c r="K9" s="13"/>
      <c r="L9" s="13"/>
      <c r="M9" s="13"/>
      <c r="N9" s="13"/>
      <c r="O9" s="13"/>
      <c r="P9" s="13"/>
      <c r="Q9" s="13"/>
      <c r="Y9" s="5" t="str">
        <f>IF(E17=1,"T","F")</f>
        <v>T</v>
      </c>
      <c r="Z9" s="5"/>
      <c r="AA9" s="5"/>
      <c r="AB9" s="5"/>
      <c r="AC9" s="5"/>
      <c r="AD9" s="5"/>
      <c r="AE9" s="5"/>
      <c r="AF9" s="5"/>
    </row>
    <row r="10" spans="1:32" ht="30" customHeight="1">
      <c r="A10" s="294" t="s">
        <v>16</v>
      </c>
      <c r="B10" s="294"/>
      <c r="C10" s="294"/>
      <c r="D10" s="294"/>
      <c r="E10" s="295">
        <v>3</v>
      </c>
      <c r="F10" s="295"/>
      <c r="G10" s="15"/>
      <c r="H10" s="16" t="s">
        <v>17</v>
      </c>
      <c r="I10" s="12"/>
      <c r="J10" s="13"/>
      <c r="K10" s="13"/>
      <c r="L10" s="13"/>
      <c r="M10" s="13"/>
      <c r="N10" s="13"/>
      <c r="O10" s="13"/>
      <c r="P10" s="13"/>
      <c r="Q10" s="13"/>
      <c r="X10" s="4"/>
      <c r="Z10" s="5"/>
      <c r="AA10" s="17"/>
      <c r="AB10" s="18"/>
      <c r="AC10" s="18"/>
      <c r="AD10" s="18"/>
      <c r="AE10" s="5"/>
      <c r="AF10" s="5"/>
    </row>
    <row r="11" spans="1:32" ht="30" customHeight="1" thickBot="1">
      <c r="A11" s="296" t="s">
        <v>18</v>
      </c>
      <c r="B11" s="296"/>
      <c r="C11" s="296"/>
      <c r="D11" s="296"/>
      <c r="E11" s="297">
        <v>3</v>
      </c>
      <c r="F11" s="297"/>
      <c r="G11" s="19"/>
      <c r="H11" s="20" t="s">
        <v>17</v>
      </c>
      <c r="I11" s="12"/>
      <c r="J11" s="13"/>
      <c r="K11" s="13"/>
      <c r="L11" s="13"/>
      <c r="M11" s="13"/>
      <c r="N11" s="13"/>
      <c r="O11" s="13"/>
      <c r="P11" s="13"/>
      <c r="Q11" s="13"/>
      <c r="X11" s="4" t="s">
        <v>160</v>
      </c>
      <c r="Y11" s="5"/>
      <c r="Z11" s="5"/>
      <c r="AA11" s="17"/>
      <c r="AB11" s="21"/>
      <c r="AC11" s="18"/>
      <c r="AD11" s="18"/>
      <c r="AE11" s="5"/>
      <c r="AF11" s="5"/>
    </row>
    <row r="12" spans="1:32" ht="30" customHeight="1">
      <c r="A12" s="277" t="s">
        <v>20</v>
      </c>
      <c r="B12" s="277"/>
      <c r="C12" s="277"/>
      <c r="D12" s="277"/>
      <c r="E12" s="268" t="s">
        <v>21</v>
      </c>
      <c r="F12" s="267">
        <v>905</v>
      </c>
      <c r="G12" s="268"/>
      <c r="H12" s="16" t="s">
        <v>17</v>
      </c>
      <c r="I12" s="12"/>
      <c r="J12" s="13"/>
      <c r="K12" s="13"/>
      <c r="L12" s="13"/>
      <c r="M12" s="13"/>
      <c r="N12" s="13"/>
      <c r="O12" s="13"/>
      <c r="P12" s="13"/>
      <c r="Q12" s="13"/>
      <c r="X12" s="4" t="s">
        <v>161</v>
      </c>
      <c r="Y12" s="8" t="s">
        <v>4</v>
      </c>
      <c r="Z12" s="5"/>
      <c r="AA12" s="17"/>
      <c r="AB12" s="22"/>
      <c r="AC12" s="18"/>
      <c r="AD12" s="18"/>
      <c r="AE12" s="5"/>
      <c r="AF12" s="5"/>
    </row>
    <row r="13" spans="1:32" ht="30" customHeight="1">
      <c r="A13" s="269" t="s">
        <v>22</v>
      </c>
      <c r="B13" s="269"/>
      <c r="C13" s="269"/>
      <c r="D13" s="269"/>
      <c r="E13" s="298"/>
      <c r="F13" s="270">
        <f>ROUND(F12/3,0)</f>
        <v>302</v>
      </c>
      <c r="G13" s="271"/>
      <c r="H13" s="20" t="s">
        <v>17</v>
      </c>
      <c r="I13" s="12" t="s">
        <v>162</v>
      </c>
      <c r="J13" s="13"/>
      <c r="K13" s="13"/>
      <c r="L13" s="13"/>
      <c r="M13" s="13"/>
      <c r="N13" s="13"/>
      <c r="O13" s="13"/>
      <c r="P13" s="13"/>
      <c r="Q13" s="13"/>
      <c r="X13" s="4"/>
      <c r="Y13" s="5" t="e">
        <f>IF(D31&gt;=D32,"T","F")</f>
        <v>#DIV/0!</v>
      </c>
      <c r="Z13" s="5"/>
      <c r="AA13" s="17"/>
      <c r="AB13" s="22"/>
      <c r="AC13" s="18"/>
      <c r="AD13" s="18"/>
      <c r="AE13" s="5"/>
      <c r="AF13" s="5"/>
    </row>
    <row r="14" spans="1:32" ht="30" customHeight="1" thickBot="1">
      <c r="A14" s="272" t="s">
        <v>24</v>
      </c>
      <c r="B14" s="272"/>
      <c r="C14" s="272"/>
      <c r="D14" s="272"/>
      <c r="E14" s="299"/>
      <c r="F14" s="273">
        <f>ROUND(F12/2,0)</f>
        <v>453</v>
      </c>
      <c r="G14" s="274"/>
      <c r="H14" s="23" t="s">
        <v>163</v>
      </c>
      <c r="I14" s="12"/>
      <c r="J14" s="13"/>
      <c r="K14" s="13"/>
      <c r="L14" s="13"/>
      <c r="M14" s="13"/>
      <c r="N14" s="13"/>
      <c r="O14" s="13"/>
      <c r="P14" s="13"/>
      <c r="Q14" s="13"/>
      <c r="X14" s="11" t="s">
        <v>164</v>
      </c>
      <c r="Y14" s="8" t="s">
        <v>25</v>
      </c>
      <c r="Z14" s="5"/>
      <c r="AA14" s="17"/>
      <c r="AB14" s="22"/>
      <c r="AC14" s="18"/>
      <c r="AD14" s="18"/>
      <c r="AE14" s="5"/>
      <c r="AF14" s="5"/>
    </row>
    <row r="15" spans="1:32" ht="30" customHeight="1" thickBot="1">
      <c r="A15" s="275" t="s">
        <v>26</v>
      </c>
      <c r="B15" s="275"/>
      <c r="C15" s="275"/>
      <c r="D15" s="275"/>
      <c r="E15" s="276"/>
      <c r="F15" s="276"/>
      <c r="G15" s="276"/>
      <c r="H15" s="24" t="s">
        <v>27</v>
      </c>
      <c r="I15" s="25" t="s">
        <v>162</v>
      </c>
      <c r="J15" s="13"/>
      <c r="K15" s="13"/>
      <c r="L15" s="13"/>
      <c r="M15" s="13"/>
      <c r="N15" s="13"/>
      <c r="O15" s="13"/>
      <c r="P15" s="13"/>
      <c r="Q15" s="130"/>
      <c r="X15" s="4"/>
      <c r="Y15" s="5" t="e">
        <f>IF(D31&gt;=F13,"T","F")</f>
        <v>#DIV/0!</v>
      </c>
      <c r="Z15" s="5"/>
      <c r="AA15" s="17"/>
      <c r="AB15" s="22"/>
      <c r="AC15" s="26"/>
      <c r="AD15" s="18"/>
      <c r="AE15" s="5"/>
      <c r="AF15" s="5"/>
    </row>
    <row r="16" spans="1:32" ht="30" customHeight="1">
      <c r="A16" s="277" t="s">
        <v>28</v>
      </c>
      <c r="B16" s="278"/>
      <c r="C16" s="278"/>
      <c r="D16" s="279"/>
      <c r="E16" s="261">
        <v>1</v>
      </c>
      <c r="F16" s="262"/>
      <c r="G16" s="262"/>
      <c r="H16" s="263"/>
      <c r="I16" s="27" t="s">
        <v>162</v>
      </c>
      <c r="J16" s="28"/>
      <c r="K16" s="130"/>
      <c r="L16" s="130"/>
      <c r="M16" s="130"/>
      <c r="N16" s="130"/>
      <c r="O16" s="130"/>
      <c r="P16" s="130"/>
      <c r="Q16" s="29"/>
      <c r="X16" s="11" t="s">
        <v>165</v>
      </c>
      <c r="Y16" s="8" t="s">
        <v>10</v>
      </c>
      <c r="Z16" s="5"/>
      <c r="AA16" s="5"/>
      <c r="AB16" s="5"/>
      <c r="AC16" s="5"/>
      <c r="AD16" s="5"/>
      <c r="AE16" s="5"/>
      <c r="AF16" s="5"/>
    </row>
    <row r="17" spans="1:32" ht="30" customHeight="1" thickBot="1">
      <c r="A17" s="265" t="s">
        <v>29</v>
      </c>
      <c r="B17" s="265"/>
      <c r="C17" s="265"/>
      <c r="D17" s="265"/>
      <c r="E17" s="266">
        <v>1</v>
      </c>
      <c r="F17" s="266"/>
      <c r="G17" s="266"/>
      <c r="H17" s="266"/>
      <c r="I17" s="29"/>
      <c r="J17" s="28"/>
      <c r="K17" s="29"/>
      <c r="L17" s="29"/>
      <c r="M17" s="29"/>
      <c r="N17" s="29"/>
      <c r="O17" s="29"/>
      <c r="P17" s="29"/>
      <c r="Q17" s="29"/>
      <c r="X17" s="4"/>
      <c r="Y17" s="5" t="e">
        <f>IF(E11=1,IF(D29&gt;=G11,"T","F"),IF(E11=2,IF(D30&gt;=G11,"T","F"),IF(E11=3,IF(D31&gt;=G11,"T","F"))))</f>
        <v>#DIV/0!</v>
      </c>
      <c r="Z17" s="5"/>
      <c r="AA17" s="5"/>
      <c r="AB17" s="5"/>
      <c r="AC17" s="5"/>
      <c r="AD17" s="5"/>
      <c r="AE17" s="5"/>
      <c r="AF17" s="5"/>
    </row>
    <row r="18" spans="1:32" ht="20.25" customHeight="1">
      <c r="A18" s="30"/>
      <c r="B18" s="30"/>
      <c r="C18" s="30"/>
      <c r="D18" s="30"/>
      <c r="E18" s="31"/>
      <c r="F18" s="31"/>
      <c r="G18" s="31"/>
      <c r="I18" s="29"/>
      <c r="J18" s="29"/>
      <c r="K18" s="29"/>
      <c r="L18" s="29"/>
      <c r="M18" s="29"/>
      <c r="N18" s="29"/>
      <c r="O18" s="29"/>
      <c r="P18" s="29"/>
      <c r="Q18" s="29"/>
      <c r="X18" s="11" t="s">
        <v>166</v>
      </c>
      <c r="Y18" s="8" t="s">
        <v>30</v>
      </c>
      <c r="Z18" s="5"/>
      <c r="AA18" s="5"/>
      <c r="AB18" s="5"/>
      <c r="AC18" s="5"/>
      <c r="AD18" s="5"/>
      <c r="AE18" s="5"/>
      <c r="AF18" s="5"/>
    </row>
    <row r="19" spans="1:32" s="32" customFormat="1" ht="18.75" customHeight="1" thickBot="1">
      <c r="A19" s="32" t="s">
        <v>31</v>
      </c>
      <c r="X19" s="4"/>
      <c r="Y19" s="5" t="str">
        <f>IF(AND(E16=1,E17=1),"T","F")</f>
        <v>T</v>
      </c>
      <c r="Z19" s="5"/>
      <c r="AA19" s="5"/>
      <c r="AB19" s="5"/>
      <c r="AC19" s="5"/>
      <c r="AD19" s="5"/>
      <c r="AE19" s="5"/>
      <c r="AF19" s="5"/>
    </row>
    <row r="20" spans="1:32" s="32" customFormat="1" ht="29.25" customHeight="1" thickBot="1">
      <c r="A20" s="264"/>
      <c r="B20" s="264"/>
      <c r="C20" s="131" t="s">
        <v>32</v>
      </c>
      <c r="D20" s="131" t="s">
        <v>33</v>
      </c>
      <c r="E20" s="131" t="s">
        <v>34</v>
      </c>
      <c r="F20" s="131" t="s">
        <v>35</v>
      </c>
      <c r="G20" s="131" t="s">
        <v>36</v>
      </c>
      <c r="H20" s="131" t="s">
        <v>37</v>
      </c>
      <c r="I20" s="131" t="s">
        <v>167</v>
      </c>
      <c r="J20" s="131" t="s">
        <v>38</v>
      </c>
      <c r="K20" s="131" t="s">
        <v>39</v>
      </c>
      <c r="L20" s="131" t="s">
        <v>40</v>
      </c>
      <c r="M20" s="131" t="s">
        <v>41</v>
      </c>
      <c r="N20" s="131" t="s">
        <v>42</v>
      </c>
      <c r="O20" s="33" t="s">
        <v>43</v>
      </c>
      <c r="Z20" s="5"/>
      <c r="AA20" s="5"/>
      <c r="AB20" s="5"/>
      <c r="AC20" s="5"/>
      <c r="AD20" s="5"/>
      <c r="AE20" s="5"/>
      <c r="AF20" s="5"/>
    </row>
    <row r="21" spans="1:32" s="32" customFormat="1" ht="39.950000000000003" customHeight="1" thickBot="1">
      <c r="A21" s="260" t="s">
        <v>44</v>
      </c>
      <c r="B21" s="260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5">
        <f>SUM(C21:N21)</f>
        <v>0</v>
      </c>
      <c r="P21" s="32" t="s">
        <v>168</v>
      </c>
      <c r="X21" s="78" t="s">
        <v>169</v>
      </c>
      <c r="Y21" s="79"/>
      <c r="Z21" s="80"/>
      <c r="AA21" s="80"/>
      <c r="AB21" s="80"/>
      <c r="AC21" s="80"/>
      <c r="AD21" s="80"/>
      <c r="AE21" s="80"/>
      <c r="AF21" s="5"/>
    </row>
    <row r="22" spans="1:32" s="32" customFormat="1" ht="39.950000000000003" customHeight="1" thickBot="1">
      <c r="A22" s="260" t="s">
        <v>45</v>
      </c>
      <c r="B22" s="260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8">
        <f>SUM(C22:N22)</f>
        <v>0</v>
      </c>
      <c r="P22" s="32" t="s">
        <v>170</v>
      </c>
      <c r="X22" s="81" t="s">
        <v>161</v>
      </c>
      <c r="Y22" s="80" t="s">
        <v>4</v>
      </c>
      <c r="Z22" s="80"/>
      <c r="AA22" s="80"/>
      <c r="AB22" s="80"/>
      <c r="AC22" s="80"/>
      <c r="AD22" s="80"/>
      <c r="AE22" s="80"/>
      <c r="AF22" s="5"/>
    </row>
    <row r="23" spans="1:32" s="32" customFormat="1" ht="39.950000000000003" customHeight="1" thickBot="1">
      <c r="A23" s="259" t="s">
        <v>46</v>
      </c>
      <c r="B23" s="260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8">
        <f>SUM(C23:N23)</f>
        <v>0</v>
      </c>
      <c r="P23" s="32" t="s">
        <v>171</v>
      </c>
      <c r="X23" s="81"/>
      <c r="Y23" s="80" t="s">
        <v>172</v>
      </c>
      <c r="Z23" s="80"/>
      <c r="AA23" s="80"/>
      <c r="AB23" s="80"/>
      <c r="AC23" s="80"/>
      <c r="AD23" s="80"/>
      <c r="AE23" s="80"/>
      <c r="AF23" s="5"/>
    </row>
    <row r="24" spans="1:32" s="32" customFormat="1" ht="39.950000000000003" customHeight="1" thickBot="1">
      <c r="A24" s="259" t="s">
        <v>47</v>
      </c>
      <c r="B24" s="260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8">
        <f>SUM(C24:N24)</f>
        <v>0</v>
      </c>
      <c r="P24" s="32" t="s">
        <v>173</v>
      </c>
      <c r="X24" s="81" t="s">
        <v>164</v>
      </c>
      <c r="Y24" s="80" t="s">
        <v>48</v>
      </c>
      <c r="Z24" s="80"/>
      <c r="AA24" s="80"/>
      <c r="AB24" s="80"/>
      <c r="AC24" s="80"/>
      <c r="AD24" s="80"/>
      <c r="AE24" s="80"/>
      <c r="AF24" s="5"/>
    </row>
    <row r="25" spans="1:32" s="32" customFormat="1" ht="13.5" customHeight="1" thickBot="1">
      <c r="X25" s="81"/>
      <c r="Y25" s="83" t="s">
        <v>174</v>
      </c>
      <c r="Z25" s="80"/>
      <c r="AA25" s="80"/>
      <c r="AB25" s="80"/>
      <c r="AC25" s="80"/>
      <c r="AD25" s="80"/>
      <c r="AE25" s="80"/>
      <c r="AF25" s="5"/>
    </row>
    <row r="26" spans="1:32" s="32" customFormat="1" ht="29.25" customHeight="1" thickBot="1">
      <c r="A26" s="260" t="s">
        <v>49</v>
      </c>
      <c r="B26" s="260"/>
      <c r="C26" s="260"/>
      <c r="D26" s="260" t="s">
        <v>50</v>
      </c>
      <c r="E26" s="260"/>
      <c r="F26" s="260"/>
      <c r="G26" s="260" t="s">
        <v>51</v>
      </c>
      <c r="H26" s="260"/>
      <c r="I26" s="260"/>
      <c r="X26" s="81" t="s">
        <v>175</v>
      </c>
      <c r="Y26" s="80" t="s">
        <v>30</v>
      </c>
      <c r="Z26" s="80"/>
      <c r="AA26" s="80"/>
      <c r="AB26" s="80"/>
      <c r="AC26" s="80"/>
      <c r="AD26" s="80"/>
      <c r="AE26" s="80"/>
      <c r="AF26" s="5"/>
    </row>
    <row r="27" spans="1:32" s="32" customFormat="1" ht="39.950000000000003" customHeight="1" thickBot="1">
      <c r="A27" s="245">
        <f>O21</f>
        <v>0</v>
      </c>
      <c r="B27" s="245"/>
      <c r="C27" s="245"/>
      <c r="D27" s="245">
        <f>O22</f>
        <v>0</v>
      </c>
      <c r="E27" s="245"/>
      <c r="F27" s="245"/>
      <c r="G27" s="245">
        <f>O24</f>
        <v>0</v>
      </c>
      <c r="H27" s="245"/>
      <c r="I27" s="245"/>
      <c r="X27" s="82"/>
      <c r="Y27" s="80" t="s">
        <v>82</v>
      </c>
      <c r="Z27" s="80"/>
      <c r="AA27" s="80"/>
      <c r="AB27" s="80"/>
      <c r="AC27" s="80"/>
      <c r="AD27" s="80"/>
      <c r="AE27" s="80"/>
      <c r="AF27" s="36"/>
    </row>
    <row r="28" spans="1:32" s="32" customFormat="1" ht="13.5" customHeight="1" thickBot="1">
      <c r="X28" s="36" t="s">
        <v>176</v>
      </c>
      <c r="Z28" s="5"/>
      <c r="AA28" s="5"/>
      <c r="AB28" s="5"/>
      <c r="AC28" s="5"/>
      <c r="AD28" s="5"/>
      <c r="AE28" s="5"/>
      <c r="AF28" s="5"/>
    </row>
    <row r="29" spans="1:32" s="32" customFormat="1" ht="39.950000000000003" customHeight="1" thickBot="1">
      <c r="A29" s="258" t="s">
        <v>85</v>
      </c>
      <c r="B29" s="258"/>
      <c r="C29" s="258"/>
      <c r="D29" s="245" t="e">
        <f>ROUND(D27/A27,0)</f>
        <v>#DIV/0!</v>
      </c>
      <c r="E29" s="245"/>
      <c r="F29" s="245"/>
      <c r="G29" s="3" t="s">
        <v>52</v>
      </c>
      <c r="M29" s="253" t="s">
        <v>53</v>
      </c>
      <c r="N29" s="254"/>
      <c r="O29" s="254"/>
      <c r="P29" s="255">
        <f>E8</f>
        <v>0</v>
      </c>
      <c r="Q29" s="256"/>
      <c r="R29" s="39"/>
      <c r="S29" s="39"/>
      <c r="T29" s="39"/>
      <c r="U29" s="39"/>
      <c r="V29" s="39"/>
      <c r="W29" s="39"/>
      <c r="X29" s="73" t="s">
        <v>71</v>
      </c>
      <c r="Y29" s="32" t="s">
        <v>73</v>
      </c>
      <c r="AD29" s="5"/>
      <c r="AE29" s="5"/>
      <c r="AF29" s="5"/>
    </row>
    <row r="30" spans="1:32" s="32" customFormat="1" ht="39.950000000000003" customHeight="1" thickBot="1">
      <c r="A30" s="244" t="s">
        <v>84</v>
      </c>
      <c r="B30" s="244"/>
      <c r="C30" s="244"/>
      <c r="D30" s="245" t="e">
        <f>ROUND(O22/O23,0)</f>
        <v>#DIV/0!</v>
      </c>
      <c r="E30" s="245"/>
      <c r="F30" s="245"/>
      <c r="G30" s="3" t="s">
        <v>54</v>
      </c>
      <c r="M30" s="253" t="s">
        <v>55</v>
      </c>
      <c r="N30" s="254"/>
      <c r="O30" s="254"/>
      <c r="P30" s="313">
        <v>13704</v>
      </c>
      <c r="Q30" s="257"/>
      <c r="R30" s="40"/>
      <c r="S30" s="39"/>
      <c r="T30" s="39"/>
      <c r="U30" s="39"/>
      <c r="V30" s="39"/>
      <c r="W30" s="39"/>
      <c r="Y30" s="5" t="e">
        <f>IF(D29&gt;=P31,"T","F")</f>
        <v>#DIV/0!</v>
      </c>
      <c r="AD30" s="3"/>
      <c r="AE30" s="3"/>
      <c r="AF30" s="3"/>
    </row>
    <row r="31" spans="1:32" s="32" customFormat="1" ht="44.25" customHeight="1" thickBot="1">
      <c r="A31" s="244" t="s">
        <v>83</v>
      </c>
      <c r="B31" s="244"/>
      <c r="C31" s="244"/>
      <c r="D31" s="245" t="e">
        <f>ROUND(O22/O24,0)</f>
        <v>#DIV/0!</v>
      </c>
      <c r="E31" s="245"/>
      <c r="F31" s="245"/>
      <c r="G31" t="s">
        <v>56</v>
      </c>
      <c r="M31" s="246" t="s">
        <v>79</v>
      </c>
      <c r="N31" s="247"/>
      <c r="O31" s="248"/>
      <c r="P31" s="249">
        <v>10665</v>
      </c>
      <c r="Q31" s="249"/>
      <c r="X31" s="73" t="s">
        <v>72</v>
      </c>
      <c r="Y31" s="84" t="s">
        <v>30</v>
      </c>
      <c r="Z31" s="5"/>
      <c r="AA31" s="5"/>
      <c r="AB31" s="5"/>
      <c r="AC31" s="5"/>
      <c r="AD31" s="3"/>
      <c r="AE31" s="3"/>
      <c r="AF31" s="3"/>
    </row>
    <row r="32" spans="1:32" s="32" customFormat="1" ht="39.950000000000003" customHeight="1" thickBot="1">
      <c r="A32" s="233" t="s">
        <v>177</v>
      </c>
      <c r="B32" s="234"/>
      <c r="C32" s="235"/>
      <c r="D32" s="250"/>
      <c r="E32" s="251"/>
      <c r="F32" s="252"/>
      <c r="G32" t="s">
        <v>70</v>
      </c>
      <c r="M32" s="41"/>
      <c r="N32" s="41"/>
      <c r="O32" s="41"/>
      <c r="P32" s="42"/>
      <c r="Q32" s="42"/>
      <c r="Y32" s="5" t="str">
        <f>IF(AND(E16=1,E17=1),"T","F")</f>
        <v>T</v>
      </c>
      <c r="Z32" s="3"/>
      <c r="AA32" s="3"/>
      <c r="AB32" s="3"/>
      <c r="AC32" s="3"/>
      <c r="AD32" s="3"/>
      <c r="AE32" s="3"/>
      <c r="AF32" s="3"/>
    </row>
    <row r="33" spans="1:34" s="32" customFormat="1" ht="39.950000000000003" customHeight="1" thickBot="1">
      <c r="A33" s="233" t="s">
        <v>86</v>
      </c>
      <c r="B33" s="234"/>
      <c r="C33" s="235"/>
      <c r="D33" s="236"/>
      <c r="E33" s="237"/>
      <c r="F33" s="238"/>
      <c r="G33" t="s">
        <v>70</v>
      </c>
      <c r="M33" s="41"/>
      <c r="N33" s="41"/>
      <c r="O33" s="41"/>
      <c r="P33" s="43"/>
      <c r="Q33" s="43"/>
      <c r="X33" s="74" t="s">
        <v>74</v>
      </c>
      <c r="Y33" s="32" t="s">
        <v>87</v>
      </c>
      <c r="Z33" s="3"/>
      <c r="AA33" s="3"/>
      <c r="AB33" s="3"/>
      <c r="AC33" s="3"/>
      <c r="AD33" s="3"/>
      <c r="AE33" s="3"/>
      <c r="AF33" s="3"/>
    </row>
    <row r="34" spans="1:34" s="32" customFormat="1" ht="22.5" customHeight="1" thickBot="1">
      <c r="A34" s="44"/>
      <c r="B34" s="239" t="s">
        <v>140</v>
      </c>
      <c r="C34" s="239"/>
      <c r="D34" s="132" t="s">
        <v>57</v>
      </c>
      <c r="E34" s="132" t="s">
        <v>58</v>
      </c>
      <c r="F34" s="132" t="s">
        <v>178</v>
      </c>
      <c r="M34" s="240" t="s">
        <v>59</v>
      </c>
      <c r="N34" s="241"/>
      <c r="O34" s="242"/>
      <c r="P34" s="75"/>
      <c r="Q34" s="76"/>
      <c r="X34" s="14"/>
      <c r="Y34" s="5" t="e">
        <f>IF(D29&gt;=D33,"T","F")</f>
        <v>#DIV/0!</v>
      </c>
      <c r="Z34" s="3"/>
      <c r="AA34" s="3"/>
      <c r="AB34" s="3"/>
      <c r="AC34" s="3"/>
      <c r="AD34" s="3"/>
      <c r="AE34" s="3"/>
      <c r="AF34" s="3"/>
    </row>
    <row r="35" spans="1:34" s="32" customFormat="1" ht="39.75" customHeight="1">
      <c r="A35" s="3"/>
      <c r="B35" s="243"/>
      <c r="C35" s="243"/>
      <c r="D35" s="45"/>
      <c r="E35" s="46">
        <f>G11</f>
        <v>0</v>
      </c>
      <c r="F35" s="46">
        <f>G10</f>
        <v>0</v>
      </c>
      <c r="G35" s="3"/>
      <c r="M35" s="47" t="s">
        <v>60</v>
      </c>
      <c r="N35" s="48"/>
      <c r="O35" s="49" t="e">
        <f>IF(AND(Y3="T",Y5="T",Y7="T",Y9="T"),"該当","非該当")</f>
        <v>#DIV/0!</v>
      </c>
      <c r="P35" s="75"/>
      <c r="Q35" s="76"/>
      <c r="S35" s="3"/>
      <c r="X35" s="74" t="s">
        <v>75</v>
      </c>
      <c r="Y35" s="32" t="s">
        <v>76</v>
      </c>
      <c r="Z35" s="3"/>
      <c r="AA35" s="3"/>
      <c r="AB35" s="3"/>
      <c r="AC35" s="3"/>
      <c r="AD35" s="3"/>
      <c r="AE35" s="3"/>
      <c r="AF35" s="3"/>
    </row>
    <row r="36" spans="1:34" s="32" customFormat="1" ht="39.75" customHeight="1">
      <c r="A36" s="3"/>
      <c r="B36" s="50"/>
      <c r="C36" s="50"/>
      <c r="D36" s="51"/>
      <c r="E36" s="51"/>
      <c r="F36" s="51"/>
      <c r="G36" s="52"/>
      <c r="M36" s="53" t="s">
        <v>61</v>
      </c>
      <c r="N36" s="54"/>
      <c r="O36" s="55" t="e">
        <f>IF(AND(Y13="T",Y15="T",Y17="T",Y19="T",O35="非該当"),"該当","非該当")</f>
        <v>#DIV/0!</v>
      </c>
      <c r="P36" s="75"/>
      <c r="Q36" s="76"/>
      <c r="X36" s="14"/>
      <c r="Y36" t="e">
        <f>IF(AND(Y3="T",Y5="T",Y7="T",Y9="T"),"該当","非該当")</f>
        <v>#DIV/0!</v>
      </c>
      <c r="Z36"/>
      <c r="AA36" s="3"/>
      <c r="AB36" s="3"/>
      <c r="AC36" s="3"/>
      <c r="AD36" s="3"/>
      <c r="AE36" s="3"/>
      <c r="AF36" s="3"/>
    </row>
    <row r="37" spans="1:34" s="32" customFormat="1" ht="39.75" customHeight="1" thickBot="1">
      <c r="A37" s="3"/>
      <c r="B37" s="3"/>
      <c r="C37" s="3"/>
      <c r="D37" s="3"/>
      <c r="E37" s="3"/>
      <c r="F37" s="3"/>
      <c r="G37" s="3"/>
      <c r="M37" s="56" t="s">
        <v>62</v>
      </c>
      <c r="N37" s="57"/>
      <c r="O37" s="77" t="e">
        <f>IF(AND(Y30="t",Y32="t",Y34="t",Y36="非該当",Y38="非該当"),"該当","非該当")</f>
        <v>#DIV/0!</v>
      </c>
      <c r="P37" s="75"/>
      <c r="Q37" s="76"/>
      <c r="X37" s="74" t="s">
        <v>77</v>
      </c>
      <c r="Y37" s="32" t="s">
        <v>78</v>
      </c>
      <c r="Z37" s="3"/>
      <c r="AA37" s="3"/>
      <c r="AB37" s="3"/>
      <c r="AC37" s="3"/>
      <c r="AD37" s="3"/>
      <c r="AE37" s="3"/>
      <c r="AF37" s="3"/>
    </row>
    <row r="38" spans="1:34" ht="30" customHeight="1">
      <c r="Y38" t="e">
        <f>IF(AND(Y13="T",Y15="T",Y17="T",Y19="T",O35="非該当"),"該当","非該当")</f>
        <v>#DIV/0!</v>
      </c>
      <c r="Z38"/>
    </row>
    <row r="39" spans="1:34" ht="30" customHeight="1"/>
    <row r="40" spans="1:34" ht="30" customHeight="1"/>
    <row r="42" spans="1:34" ht="23.25" customHeight="1" thickBot="1">
      <c r="AF42" s="58" t="s">
        <v>63</v>
      </c>
      <c r="AG42" s="58" t="s">
        <v>64</v>
      </c>
      <c r="AH42" s="58" t="s">
        <v>65</v>
      </c>
    </row>
    <row r="43" spans="1:34" ht="23.25" customHeight="1" thickBot="1">
      <c r="AF43" s="59" t="s">
        <v>66</v>
      </c>
      <c r="AG43" s="60" t="s">
        <v>66</v>
      </c>
      <c r="AH43" s="60" t="s">
        <v>179</v>
      </c>
    </row>
    <row r="44" spans="1:34" ht="23.25" customHeight="1">
      <c r="AF44" s="61" t="s">
        <v>13</v>
      </c>
      <c r="AG44" s="62">
        <v>12453</v>
      </c>
      <c r="AH44" s="63">
        <f>AG44*0.8</f>
        <v>9962.4000000000015</v>
      </c>
    </row>
    <row r="45" spans="1:34" ht="23.25" customHeight="1">
      <c r="AF45" s="64" t="s">
        <v>67</v>
      </c>
      <c r="AG45" s="65"/>
      <c r="AH45" s="66"/>
    </row>
    <row r="46" spans="1:34" ht="23.25" customHeight="1" thickBot="1">
      <c r="AF46" s="67" t="s">
        <v>68</v>
      </c>
      <c r="AG46" s="68"/>
      <c r="AH46" s="69"/>
    </row>
    <row r="47" spans="1:34" ht="15" thickBot="1">
      <c r="AF47" s="70" t="s">
        <v>69</v>
      </c>
      <c r="AG47" s="71" t="s">
        <v>179</v>
      </c>
      <c r="AH47" s="72" t="s">
        <v>66</v>
      </c>
    </row>
  </sheetData>
  <mergeCells count="66">
    <mergeCell ref="A33:C33"/>
    <mergeCell ref="D33:F33"/>
    <mergeCell ref="B34:C34"/>
    <mergeCell ref="M34:O34"/>
    <mergeCell ref="B35:C35"/>
    <mergeCell ref="A31:C31"/>
    <mergeCell ref="D31:F31"/>
    <mergeCell ref="M31:O31"/>
    <mergeCell ref="P31:Q31"/>
    <mergeCell ref="A32:C32"/>
    <mergeCell ref="D32:F32"/>
    <mergeCell ref="M29:O29"/>
    <mergeCell ref="P29:Q29"/>
    <mergeCell ref="A30:C30"/>
    <mergeCell ref="D30:F30"/>
    <mergeCell ref="M30:O30"/>
    <mergeCell ref="P30:Q30"/>
    <mergeCell ref="D26:F26"/>
    <mergeCell ref="G26:I26"/>
    <mergeCell ref="A27:C27"/>
    <mergeCell ref="D27:F27"/>
    <mergeCell ref="G27:I27"/>
    <mergeCell ref="A29:C29"/>
    <mergeCell ref="D29:F29"/>
    <mergeCell ref="A20:B20"/>
    <mergeCell ref="A21:B21"/>
    <mergeCell ref="A22:B22"/>
    <mergeCell ref="A23:B23"/>
    <mergeCell ref="A24:B24"/>
    <mergeCell ref="A26:C26"/>
    <mergeCell ref="F14:G14"/>
    <mergeCell ref="A15:D15"/>
    <mergeCell ref="E15:G15"/>
    <mergeCell ref="A16:D16"/>
    <mergeCell ref="E16:H16"/>
    <mergeCell ref="A17:D17"/>
    <mergeCell ref="E17:H17"/>
    <mergeCell ref="A10:D10"/>
    <mergeCell ref="E10:F10"/>
    <mergeCell ref="A11:D11"/>
    <mergeCell ref="E11:F11"/>
    <mergeCell ref="A12:D12"/>
    <mergeCell ref="E12:E14"/>
    <mergeCell ref="F12:G12"/>
    <mergeCell ref="A13:D13"/>
    <mergeCell ref="F13:G13"/>
    <mergeCell ref="A14:D14"/>
    <mergeCell ref="A7:D7"/>
    <mergeCell ref="E7:H7"/>
    <mergeCell ref="A8:D8"/>
    <mergeCell ref="E8:H8"/>
    <mergeCell ref="A9:D9"/>
    <mergeCell ref="E9:F9"/>
    <mergeCell ref="G9:H9"/>
    <mergeCell ref="A4:D4"/>
    <mergeCell ref="E4:H4"/>
    <mergeCell ref="A5:D5"/>
    <mergeCell ref="E5:H5"/>
    <mergeCell ref="A6:D6"/>
    <mergeCell ref="E6:H6"/>
    <mergeCell ref="B1:N1"/>
    <mergeCell ref="A2:D2"/>
    <mergeCell ref="E2:H2"/>
    <mergeCell ref="A3:D3"/>
    <mergeCell ref="E3:H3"/>
    <mergeCell ref="I3:Q3"/>
  </mergeCells>
  <phoneticPr fontId="3"/>
  <dataValidations count="2">
    <dataValidation type="list" allowBlank="1" showInputMessage="1" showErrorMessage="1" sqref="E8">
      <formula1>$AF$43:$AF$47</formula1>
    </dataValidation>
    <dataValidation type="date" allowBlank="1" showInputMessage="1" showErrorMessage="1" errorTitle="日付の入力形式が不正です。" error="YYYY/MM/DDの形式で入力してください。_x000a_（例）_x000a_　平成18年10月1日であれば_x000a_　　2006/10/1_x000a_　と入力してください。" sqref="E7 E5:H5">
      <formula1>38991</formula1>
      <formula2>2958190</formula2>
    </dataValidation>
  </dataValidations>
  <pageMargins left="1.299212598425197" right="0.27559055118110237" top="0.35433070866141736" bottom="0.23622047244094491" header="0.27559055118110237" footer="0.19685039370078741"/>
  <pageSetup paperSize="9" scale="5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Group Box 1">
              <controlPr defaultSize="0" autoFill="0" autoPict="0">
                <anchor moveWithCells="1">
                  <from>
                    <xdr:col>4</xdr:col>
                    <xdr:colOff>0</xdr:colOff>
                    <xdr:row>16</xdr:row>
                    <xdr:rowOff>0</xdr:rowOff>
                  </from>
                  <to>
                    <xdr:col>8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Group Box 2">
              <controlPr defaultSize="0" autoFill="0" autoPict="0">
                <anchor moveWithCells="1">
                  <from>
                    <xdr:col>4</xdr:col>
                    <xdr:colOff>0</xdr:colOff>
                    <xdr:row>15</xdr:row>
                    <xdr:rowOff>0</xdr:rowOff>
                  </from>
                  <to>
                    <xdr:col>8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Group Box 3">
              <controlPr defaultSize="0" autoFill="0" autoPict="0">
                <anchor moveWithCells="1">
                  <from>
                    <xdr:col>4</xdr:col>
                    <xdr:colOff>0</xdr:colOff>
                    <xdr:row>9</xdr:row>
                    <xdr:rowOff>0</xdr:rowOff>
                  </from>
                  <to>
                    <xdr:col>6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Option Button 4">
              <controlPr defaultSize="0" autoFill="0" autoLine="0" autoPict="0">
                <anchor moveWithCells="1" sizeWithCells="1">
                  <from>
                    <xdr:col>4</xdr:col>
                    <xdr:colOff>114300</xdr:colOff>
                    <xdr:row>9</xdr:row>
                    <xdr:rowOff>95250</xdr:rowOff>
                  </from>
                  <to>
                    <xdr:col>4</xdr:col>
                    <xdr:colOff>581025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Option Button 5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9</xdr:row>
                    <xdr:rowOff>95250</xdr:rowOff>
                  </from>
                  <to>
                    <xdr:col>5</xdr:col>
                    <xdr:colOff>190500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9" name="Option Button 6">
              <controlPr defaultSize="0" autoFill="0" autoLine="0" autoPict="0">
                <anchor moveWithCells="1" sizeWithCells="1">
                  <from>
                    <xdr:col>5</xdr:col>
                    <xdr:colOff>304800</xdr:colOff>
                    <xdr:row>9</xdr:row>
                    <xdr:rowOff>95250</xdr:rowOff>
                  </from>
                  <to>
                    <xdr:col>5</xdr:col>
                    <xdr:colOff>771525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10" name="Group Box 7">
              <controlPr defaultSize="0" autoFill="0" autoPict="0">
                <anchor moveWithCells="1">
                  <from>
                    <xdr:col>4</xdr:col>
                    <xdr:colOff>0</xdr:colOff>
                    <xdr:row>10</xdr:row>
                    <xdr:rowOff>0</xdr:rowOff>
                  </from>
                  <to>
                    <xdr:col>6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1" name="Option Button 8">
              <controlPr defaultSize="0" autoFill="0" autoLine="0" autoPict="0">
                <anchor moveWithCells="1" sizeWithCells="1">
                  <from>
                    <xdr:col>4</xdr:col>
                    <xdr:colOff>114300</xdr:colOff>
                    <xdr:row>10</xdr:row>
                    <xdr:rowOff>95250</xdr:rowOff>
                  </from>
                  <to>
                    <xdr:col>4</xdr:col>
                    <xdr:colOff>581025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2" name="Option Button 9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10</xdr:row>
                    <xdr:rowOff>95250</xdr:rowOff>
                  </from>
                  <to>
                    <xdr:col>5</xdr:col>
                    <xdr:colOff>190500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3" name="Option Button 10">
              <controlPr defaultSize="0" autoFill="0" autoLine="0" autoPict="0">
                <anchor moveWithCells="1" sizeWithCells="1">
                  <from>
                    <xdr:col>5</xdr:col>
                    <xdr:colOff>304800</xdr:colOff>
                    <xdr:row>10</xdr:row>
                    <xdr:rowOff>95250</xdr:rowOff>
                  </from>
                  <to>
                    <xdr:col>5</xdr:col>
                    <xdr:colOff>771525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4" name="Option Button 11">
              <controlPr defaultSize="0" autoFill="0" autoLine="0" autoPict="0">
                <anchor moveWithCells="1">
                  <from>
                    <xdr:col>4</xdr:col>
                    <xdr:colOff>685800</xdr:colOff>
                    <xdr:row>8</xdr:row>
                    <xdr:rowOff>95250</xdr:rowOff>
                  </from>
                  <to>
                    <xdr:col>5</xdr:col>
                    <xdr:colOff>838200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5" name="Group Box 12">
              <controlPr defaultSize="0" autoFill="0" autoPict="0">
                <anchor moveWithCells="1">
                  <from>
                    <xdr:col>4</xdr:col>
                    <xdr:colOff>0</xdr:colOff>
                    <xdr:row>8</xdr:row>
                    <xdr:rowOff>0</xdr:rowOff>
                  </from>
                  <to>
                    <xdr:col>8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6" name="Option Button 13">
              <controlPr defaultSize="0" autoFill="0" autoLine="0" autoPict="0">
                <anchor moveWithCells="1">
                  <from>
                    <xdr:col>6</xdr:col>
                    <xdr:colOff>228600</xdr:colOff>
                    <xdr:row>8</xdr:row>
                    <xdr:rowOff>95250</xdr:rowOff>
                  </from>
                  <to>
                    <xdr:col>7</xdr:col>
                    <xdr:colOff>276225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7" name="Option Button 14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15</xdr:row>
                    <xdr:rowOff>114300</xdr:rowOff>
                  </from>
                  <to>
                    <xdr:col>6</xdr:col>
                    <xdr:colOff>438150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8" name="Option Button 15">
              <controlPr defaultSize="0" autoFill="0" autoLine="0" autoPict="0">
                <anchor moveWithCells="1" sizeWithCells="1">
                  <from>
                    <xdr:col>6</xdr:col>
                    <xdr:colOff>161925</xdr:colOff>
                    <xdr:row>15</xdr:row>
                    <xdr:rowOff>114300</xdr:rowOff>
                  </from>
                  <to>
                    <xdr:col>7</xdr:col>
                    <xdr:colOff>457200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9" name="Option Button 16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16</xdr:row>
                    <xdr:rowOff>114300</xdr:rowOff>
                  </from>
                  <to>
                    <xdr:col>6</xdr:col>
                    <xdr:colOff>438150</xdr:colOff>
                    <xdr:row>16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20" name="Option Button 17">
              <controlPr defaultSize="0" autoFill="0" autoLine="0" autoPict="0">
                <anchor moveWithCells="1" sizeWithCells="1">
                  <from>
                    <xdr:col>6</xdr:col>
                    <xdr:colOff>161925</xdr:colOff>
                    <xdr:row>16</xdr:row>
                    <xdr:rowOff>104775</xdr:rowOff>
                  </from>
                  <to>
                    <xdr:col>7</xdr:col>
                    <xdr:colOff>457200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21" name="Group Box 18">
              <controlPr defaultSize="0" autoFill="0" autoPict="0">
                <anchor mov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8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2" name="Group Box 19">
              <controlPr locked="0" defaultSize="0" autoFill="0" autoPict="0">
                <anchor moveWithCells="1">
                  <from>
                    <xdr:col>1</xdr:col>
                    <xdr:colOff>0</xdr:colOff>
                    <xdr:row>34</xdr:row>
                    <xdr:rowOff>0</xdr:rowOff>
                  </from>
                  <to>
                    <xdr:col>3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3" name="Option Button 20">
              <controlPr defaultSize="0" autoFill="0" autoLine="0" autoPict="0">
                <anchor moveWithCells="1">
                  <from>
                    <xdr:col>4</xdr:col>
                    <xdr:colOff>685800</xdr:colOff>
                    <xdr:row>5</xdr:row>
                    <xdr:rowOff>95250</xdr:rowOff>
                  </from>
                  <to>
                    <xdr:col>5</xdr:col>
                    <xdr:colOff>581025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4" name="Option Button 21">
              <controlPr defaultSize="0" autoFill="0" autoLine="0" autoPict="0">
                <anchor moveWithCells="1">
                  <from>
                    <xdr:col>6</xdr:col>
                    <xdr:colOff>200025</xdr:colOff>
                    <xdr:row>5</xdr:row>
                    <xdr:rowOff>95250</xdr:rowOff>
                  </from>
                  <to>
                    <xdr:col>7</xdr:col>
                    <xdr:colOff>104775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5" name="Option Button 22">
              <controlPr defaultSize="0" autoFill="0" autoLine="0" autoPict="0">
                <anchor moveWithCells="1" sizeWithCells="1">
                  <from>
                    <xdr:col>1</xdr:col>
                    <xdr:colOff>123825</xdr:colOff>
                    <xdr:row>34</xdr:row>
                    <xdr:rowOff>142875</xdr:rowOff>
                  </from>
                  <to>
                    <xdr:col>1</xdr:col>
                    <xdr:colOff>590550</xdr:colOff>
                    <xdr:row>34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6" name="Option Button 23">
              <controlPr defaultSize="0" autoFill="0" autoLine="0" autoPict="0">
                <anchor moveWithCells="1" sizeWithCells="1">
                  <from>
                    <xdr:col>1</xdr:col>
                    <xdr:colOff>685800</xdr:colOff>
                    <xdr:row>34</xdr:row>
                    <xdr:rowOff>142875</xdr:rowOff>
                  </from>
                  <to>
                    <xdr:col>2</xdr:col>
                    <xdr:colOff>95250</xdr:colOff>
                    <xdr:row>34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7" name="Option Button 24">
              <controlPr defaultSize="0" autoFill="0" autoLine="0" autoPict="0">
                <anchor moveWithCells="1" sizeWithCells="1">
                  <from>
                    <xdr:col>2</xdr:col>
                    <xdr:colOff>209550</xdr:colOff>
                    <xdr:row>34</xdr:row>
                    <xdr:rowOff>142875</xdr:rowOff>
                  </from>
                  <to>
                    <xdr:col>2</xdr:col>
                    <xdr:colOff>676275</xdr:colOff>
                    <xdr:row>34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28" name="Option Button 25">
              <controlPr defaultSize="0" autoFill="0" autoLine="0" autoPict="0">
                <anchor moveWithCells="1">
                  <from>
                    <xdr:col>4</xdr:col>
                    <xdr:colOff>685800</xdr:colOff>
                    <xdr:row>6</xdr:row>
                    <xdr:rowOff>95250</xdr:rowOff>
                  </from>
                  <to>
                    <xdr:col>5</xdr:col>
                    <xdr:colOff>581025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29" name="Option Button 26">
              <controlPr defaultSize="0" autoFill="0" autoLine="0" autoPict="0">
                <anchor moveWithCells="1">
                  <from>
                    <xdr:col>6</xdr:col>
                    <xdr:colOff>200025</xdr:colOff>
                    <xdr:row>6</xdr:row>
                    <xdr:rowOff>76200</xdr:rowOff>
                  </from>
                  <to>
                    <xdr:col>7</xdr:col>
                    <xdr:colOff>104775</xdr:colOff>
                    <xdr:row>6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H47"/>
  <sheetViews>
    <sheetView view="pageBreakPreview" zoomScale="70" zoomScaleNormal="60" zoomScaleSheetLayoutView="70" workbookViewId="0">
      <selection activeCell="J14" sqref="J14"/>
    </sheetView>
  </sheetViews>
  <sheetFormatPr defaultColWidth="12.625" defaultRowHeight="13.5"/>
  <cols>
    <col min="1" max="1" width="15.125" style="3" customWidth="1"/>
    <col min="2" max="2" width="13.875" style="3" customWidth="1"/>
    <col min="3" max="14" width="12.5" style="3" customWidth="1"/>
    <col min="15" max="16" width="13.625" style="3" customWidth="1"/>
    <col min="17" max="23" width="12.125" style="3" customWidth="1"/>
    <col min="24" max="24" width="12.125" style="14" customWidth="1"/>
    <col min="25" max="29" width="12.125" style="3" customWidth="1"/>
    <col min="30" max="30" width="15.625" style="3" customWidth="1"/>
    <col min="31" max="31" width="12.125" style="3" customWidth="1"/>
    <col min="32" max="32" width="16.375" style="3" customWidth="1"/>
    <col min="33" max="35" width="13.125" style="3" customWidth="1"/>
    <col min="36" max="39" width="12.625" style="3" customWidth="1"/>
    <col min="40" max="16384" width="12.625" style="3"/>
  </cols>
  <sheetData>
    <row r="1" spans="1:32" ht="40.5" customHeight="1" thickBot="1">
      <c r="A1" s="1" t="s">
        <v>0</v>
      </c>
      <c r="B1" s="304" t="s">
        <v>154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129"/>
      <c r="P1" s="129"/>
      <c r="Q1" s="2" t="s">
        <v>1</v>
      </c>
      <c r="X1" s="4" t="s">
        <v>180</v>
      </c>
      <c r="Y1" s="5"/>
      <c r="Z1" s="5"/>
      <c r="AA1" s="5"/>
      <c r="AB1" s="5"/>
      <c r="AC1" s="5"/>
      <c r="AD1" s="5"/>
      <c r="AE1" s="5"/>
      <c r="AF1" s="5"/>
    </row>
    <row r="2" spans="1:32" ht="27.75" customHeight="1" thickBot="1">
      <c r="A2" s="258" t="s">
        <v>2</v>
      </c>
      <c r="B2" s="258"/>
      <c r="C2" s="258"/>
      <c r="D2" s="258"/>
      <c r="E2" s="305" t="s">
        <v>130</v>
      </c>
      <c r="F2" s="305"/>
      <c r="G2" s="305"/>
      <c r="H2" s="305"/>
      <c r="I2" s="6" t="s">
        <v>3</v>
      </c>
      <c r="J2" s="7"/>
      <c r="K2" s="7"/>
      <c r="L2" s="7"/>
      <c r="M2" s="7"/>
      <c r="X2" s="4" t="s">
        <v>131</v>
      </c>
      <c r="Y2" s="8" t="s">
        <v>4</v>
      </c>
      <c r="Z2" s="5"/>
      <c r="AA2" s="5"/>
      <c r="AB2" s="5"/>
      <c r="AC2" s="5"/>
      <c r="AD2" s="5"/>
      <c r="AE2" s="5"/>
      <c r="AF2" s="5"/>
    </row>
    <row r="3" spans="1:32" ht="30" customHeight="1" thickBot="1">
      <c r="A3" s="258" t="s">
        <v>5</v>
      </c>
      <c r="B3" s="258"/>
      <c r="C3" s="258"/>
      <c r="D3" s="258"/>
      <c r="E3" s="310" t="s">
        <v>132</v>
      </c>
      <c r="F3" s="311"/>
      <c r="G3" s="311"/>
      <c r="H3" s="312"/>
      <c r="I3" s="306"/>
      <c r="J3" s="306"/>
      <c r="K3" s="306"/>
      <c r="L3" s="306"/>
      <c r="M3" s="306"/>
      <c r="N3" s="306"/>
      <c r="O3" s="306"/>
      <c r="P3" s="306"/>
      <c r="Q3" s="306"/>
      <c r="X3" s="4"/>
      <c r="Y3" s="5" t="str">
        <f>IF(D31&gt;=D32,"T","F")</f>
        <v>T</v>
      </c>
      <c r="Z3" s="5"/>
      <c r="AA3" s="5"/>
      <c r="AB3" s="5"/>
      <c r="AC3" s="5"/>
      <c r="AD3" s="5"/>
      <c r="AE3" s="5"/>
      <c r="AF3" s="5"/>
    </row>
    <row r="4" spans="1:32" ht="30" customHeight="1" thickBot="1">
      <c r="A4" s="258" t="s">
        <v>6</v>
      </c>
      <c r="B4" s="258"/>
      <c r="C4" s="258"/>
      <c r="D4" s="258"/>
      <c r="E4" s="276">
        <v>1410000000</v>
      </c>
      <c r="F4" s="276"/>
      <c r="G4" s="276"/>
      <c r="H4" s="276"/>
      <c r="I4" s="9"/>
      <c r="J4" s="10"/>
      <c r="K4" s="10"/>
      <c r="L4" s="10"/>
      <c r="M4" s="10"/>
      <c r="N4" s="10"/>
      <c r="O4" s="10"/>
      <c r="P4" s="10"/>
      <c r="Q4" s="10"/>
      <c r="X4" s="4" t="s">
        <v>133</v>
      </c>
      <c r="Y4" s="8" t="s">
        <v>7</v>
      </c>
      <c r="Z4" s="5"/>
      <c r="AA4" s="5"/>
      <c r="AB4" s="5"/>
      <c r="AC4" s="5"/>
      <c r="AD4" s="5"/>
      <c r="AE4" s="5"/>
      <c r="AF4" s="5"/>
    </row>
    <row r="5" spans="1:32" ht="30" customHeight="1" thickBot="1">
      <c r="A5" s="258" t="s">
        <v>8</v>
      </c>
      <c r="B5" s="258"/>
      <c r="C5" s="258"/>
      <c r="D5" s="258"/>
      <c r="E5" s="300">
        <v>41183</v>
      </c>
      <c r="F5" s="300"/>
      <c r="G5" s="300"/>
      <c r="H5" s="300"/>
      <c r="I5" s="9"/>
      <c r="J5" s="10"/>
      <c r="K5" s="10"/>
      <c r="L5" s="10"/>
      <c r="M5" s="10"/>
      <c r="N5" s="10"/>
      <c r="O5" s="10"/>
      <c r="P5" s="10"/>
      <c r="Q5" s="10"/>
      <c r="X5" s="4"/>
      <c r="Y5" s="5" t="str">
        <f>IF(D31&gt;=F14,"T","F")</f>
        <v>F</v>
      </c>
      <c r="Z5" s="5"/>
      <c r="AA5" s="5"/>
      <c r="AB5" s="5"/>
      <c r="AC5" s="5"/>
      <c r="AD5" s="5"/>
      <c r="AE5" s="5"/>
      <c r="AF5" s="5"/>
    </row>
    <row r="6" spans="1:32" ht="30" customHeight="1">
      <c r="A6" s="294" t="s">
        <v>9</v>
      </c>
      <c r="B6" s="294"/>
      <c r="C6" s="294"/>
      <c r="D6" s="294"/>
      <c r="E6" s="301"/>
      <c r="F6" s="302"/>
      <c r="G6" s="302"/>
      <c r="H6" s="303"/>
      <c r="I6" s="9"/>
      <c r="J6" s="10"/>
      <c r="K6" s="10"/>
      <c r="L6" s="10"/>
      <c r="M6" s="10"/>
      <c r="N6" s="10"/>
      <c r="O6" s="10"/>
      <c r="P6" s="10"/>
      <c r="Q6" s="10"/>
      <c r="X6" s="11" t="s">
        <v>81</v>
      </c>
      <c r="Y6" s="8" t="s">
        <v>10</v>
      </c>
      <c r="Z6" s="5"/>
      <c r="AA6" s="5"/>
      <c r="AB6" s="5"/>
      <c r="AC6" s="5"/>
      <c r="AD6" s="5"/>
      <c r="AE6" s="5"/>
      <c r="AF6" s="5"/>
    </row>
    <row r="7" spans="1:32" ht="30" customHeight="1" thickBot="1">
      <c r="A7" s="280" t="s">
        <v>11</v>
      </c>
      <c r="B7" s="280"/>
      <c r="C7" s="280"/>
      <c r="D7" s="280"/>
      <c r="E7" s="281"/>
      <c r="F7" s="282"/>
      <c r="G7" s="282"/>
      <c r="H7" s="283"/>
      <c r="I7" s="9"/>
      <c r="J7" s="10"/>
      <c r="K7" s="10"/>
      <c r="L7" s="10"/>
      <c r="M7" s="10"/>
      <c r="N7" s="10"/>
      <c r="O7" s="10"/>
      <c r="P7" s="10"/>
      <c r="Q7" s="10"/>
      <c r="X7" s="4"/>
      <c r="Y7" s="5" t="str">
        <f>IF(E11=1,IF(D29&gt;=G11,"T","F"),IF(E11=2,IF(D30&gt;=G11,"T","F"),IF(E11=3,IF(D31&gt;=G11,"T","F"))))</f>
        <v>T</v>
      </c>
      <c r="Z7" s="5"/>
      <c r="AA7" s="5"/>
      <c r="AB7" s="5"/>
      <c r="AC7" s="5"/>
      <c r="AD7" s="5"/>
      <c r="AE7" s="5"/>
      <c r="AF7" s="5"/>
    </row>
    <row r="8" spans="1:32" ht="30" customHeight="1" thickBot="1">
      <c r="A8" s="284" t="s">
        <v>12</v>
      </c>
      <c r="B8" s="285"/>
      <c r="C8" s="285"/>
      <c r="D8" s="286"/>
      <c r="E8" s="287" t="s">
        <v>13</v>
      </c>
      <c r="F8" s="288"/>
      <c r="G8" s="288"/>
      <c r="H8" s="289"/>
      <c r="I8" s="9"/>
      <c r="J8" s="10"/>
      <c r="K8" s="10"/>
      <c r="L8" s="10"/>
      <c r="M8" s="10"/>
      <c r="N8" s="10"/>
      <c r="O8" s="10"/>
      <c r="P8" s="10"/>
      <c r="Q8" s="10"/>
      <c r="X8" s="11" t="s">
        <v>134</v>
      </c>
      <c r="Y8" s="8" t="s">
        <v>14</v>
      </c>
      <c r="Z8" s="5"/>
      <c r="AA8" s="5"/>
      <c r="AB8" s="5"/>
      <c r="AC8" s="5"/>
      <c r="AD8" s="5"/>
      <c r="AE8" s="5"/>
      <c r="AF8" s="5"/>
    </row>
    <row r="9" spans="1:32" ht="30" customHeight="1" thickBot="1">
      <c r="A9" s="290" t="s">
        <v>15</v>
      </c>
      <c r="B9" s="290"/>
      <c r="C9" s="290"/>
      <c r="D9" s="290"/>
      <c r="E9" s="276"/>
      <c r="F9" s="291"/>
      <c r="G9" s="292">
        <v>2</v>
      </c>
      <c r="H9" s="293"/>
      <c r="I9" s="12"/>
      <c r="J9" s="13"/>
      <c r="K9" s="13"/>
      <c r="L9" s="13"/>
      <c r="M9" s="13"/>
      <c r="N9" s="13"/>
      <c r="O9" s="13"/>
      <c r="P9" s="13"/>
      <c r="Q9" s="13"/>
      <c r="Y9" s="5" t="str">
        <f>IF(E17=1,"T","F")</f>
        <v>T</v>
      </c>
      <c r="Z9" s="5"/>
      <c r="AA9" s="5"/>
      <c r="AB9" s="5"/>
      <c r="AC9" s="5"/>
      <c r="AD9" s="5"/>
      <c r="AE9" s="5"/>
      <c r="AF9" s="5"/>
    </row>
    <row r="10" spans="1:32" ht="30" customHeight="1">
      <c r="A10" s="294" t="s">
        <v>16</v>
      </c>
      <c r="B10" s="294"/>
      <c r="C10" s="294"/>
      <c r="D10" s="294"/>
      <c r="E10" s="295">
        <v>1</v>
      </c>
      <c r="F10" s="295"/>
      <c r="G10" s="15">
        <v>10000</v>
      </c>
      <c r="H10" s="16" t="s">
        <v>17</v>
      </c>
      <c r="I10" s="12"/>
      <c r="J10" s="13"/>
      <c r="K10" s="13"/>
      <c r="L10" s="13"/>
      <c r="M10" s="13"/>
      <c r="N10" s="13"/>
      <c r="O10" s="13"/>
      <c r="P10" s="13"/>
      <c r="Q10" s="13"/>
      <c r="X10" s="4"/>
      <c r="Z10" s="5"/>
      <c r="AA10" s="17"/>
      <c r="AB10" s="18"/>
      <c r="AC10" s="18"/>
      <c r="AD10" s="18"/>
      <c r="AE10" s="5"/>
      <c r="AF10" s="5"/>
    </row>
    <row r="11" spans="1:32" ht="30" customHeight="1" thickBot="1">
      <c r="A11" s="296" t="s">
        <v>18</v>
      </c>
      <c r="B11" s="296"/>
      <c r="C11" s="296"/>
      <c r="D11" s="296"/>
      <c r="E11" s="297">
        <v>1</v>
      </c>
      <c r="F11" s="297"/>
      <c r="G11" s="19">
        <v>9500</v>
      </c>
      <c r="H11" s="20" t="s">
        <v>17</v>
      </c>
      <c r="I11" s="12"/>
      <c r="J11" s="13"/>
      <c r="K11" s="13"/>
      <c r="L11" s="13"/>
      <c r="M11" s="13"/>
      <c r="N11" s="13"/>
      <c r="O11" s="13"/>
      <c r="P11" s="13"/>
      <c r="Q11" s="13"/>
      <c r="X11" s="4" t="s">
        <v>19</v>
      </c>
      <c r="Y11" s="5"/>
      <c r="Z11" s="5"/>
      <c r="AA11" s="17"/>
      <c r="AB11" s="21"/>
      <c r="AC11" s="18"/>
      <c r="AD11" s="18"/>
      <c r="AE11" s="5"/>
      <c r="AF11" s="5"/>
    </row>
    <row r="12" spans="1:32" ht="30" customHeight="1">
      <c r="A12" s="277" t="s">
        <v>20</v>
      </c>
      <c r="B12" s="277"/>
      <c r="C12" s="277"/>
      <c r="D12" s="277"/>
      <c r="E12" s="268" t="s">
        <v>21</v>
      </c>
      <c r="F12" s="267">
        <v>905</v>
      </c>
      <c r="G12" s="268"/>
      <c r="H12" s="16" t="s">
        <v>17</v>
      </c>
      <c r="I12" s="12"/>
      <c r="J12" s="13"/>
      <c r="K12" s="13"/>
      <c r="L12" s="13"/>
      <c r="M12" s="13"/>
      <c r="N12" s="13"/>
      <c r="O12" s="13"/>
      <c r="P12" s="13"/>
      <c r="Q12" s="13"/>
      <c r="X12" s="4" t="s">
        <v>181</v>
      </c>
      <c r="Y12" s="8" t="s">
        <v>4</v>
      </c>
      <c r="Z12" s="5"/>
      <c r="AA12" s="17"/>
      <c r="AB12" s="22"/>
      <c r="AC12" s="18"/>
      <c r="AD12" s="18"/>
      <c r="AE12" s="5"/>
      <c r="AF12" s="5"/>
    </row>
    <row r="13" spans="1:32" ht="30" customHeight="1">
      <c r="A13" s="269" t="s">
        <v>22</v>
      </c>
      <c r="B13" s="269"/>
      <c r="C13" s="269"/>
      <c r="D13" s="269"/>
      <c r="E13" s="298"/>
      <c r="F13" s="270">
        <v>302</v>
      </c>
      <c r="G13" s="271"/>
      <c r="H13" s="20" t="s">
        <v>17</v>
      </c>
      <c r="I13" s="12" t="s">
        <v>23</v>
      </c>
      <c r="J13" s="13"/>
      <c r="K13" s="13"/>
      <c r="L13" s="13"/>
      <c r="M13" s="13"/>
      <c r="N13" s="13"/>
      <c r="O13" s="13"/>
      <c r="P13" s="13"/>
      <c r="Q13" s="13"/>
      <c r="X13" s="4"/>
      <c r="Y13" s="5" t="str">
        <f>IF(D31&gt;=D32,"T","F")</f>
        <v>T</v>
      </c>
      <c r="Z13" s="5"/>
      <c r="AA13" s="17"/>
      <c r="AB13" s="22"/>
      <c r="AC13" s="18"/>
      <c r="AD13" s="18"/>
      <c r="AE13" s="5"/>
      <c r="AF13" s="5"/>
    </row>
    <row r="14" spans="1:32" ht="30" customHeight="1" thickBot="1">
      <c r="A14" s="272" t="s">
        <v>24</v>
      </c>
      <c r="B14" s="272"/>
      <c r="C14" s="272"/>
      <c r="D14" s="272"/>
      <c r="E14" s="299"/>
      <c r="F14" s="273">
        <v>453</v>
      </c>
      <c r="G14" s="274"/>
      <c r="H14" s="23" t="s">
        <v>182</v>
      </c>
      <c r="I14" s="12"/>
      <c r="J14" s="13"/>
      <c r="K14" s="13"/>
      <c r="L14" s="13"/>
      <c r="M14" s="13"/>
      <c r="N14" s="13"/>
      <c r="O14" s="13"/>
      <c r="P14" s="13"/>
      <c r="Q14" s="13"/>
      <c r="X14" s="11" t="s">
        <v>183</v>
      </c>
      <c r="Y14" s="8" t="s">
        <v>25</v>
      </c>
      <c r="Z14" s="5"/>
      <c r="AA14" s="17"/>
      <c r="AB14" s="22"/>
      <c r="AC14" s="18"/>
      <c r="AD14" s="18"/>
      <c r="AE14" s="5"/>
      <c r="AF14" s="5"/>
    </row>
    <row r="15" spans="1:32" ht="30" customHeight="1" thickBot="1">
      <c r="A15" s="275" t="s">
        <v>26</v>
      </c>
      <c r="B15" s="275"/>
      <c r="C15" s="275"/>
      <c r="D15" s="275"/>
      <c r="E15" s="276">
        <v>20</v>
      </c>
      <c r="F15" s="276"/>
      <c r="G15" s="276"/>
      <c r="H15" s="24" t="s">
        <v>27</v>
      </c>
      <c r="I15" s="25" t="s">
        <v>184</v>
      </c>
      <c r="J15" s="13"/>
      <c r="K15" s="13"/>
      <c r="L15" s="13"/>
      <c r="M15" s="13"/>
      <c r="N15" s="13"/>
      <c r="O15" s="13"/>
      <c r="P15" s="13"/>
      <c r="Q15" s="130"/>
      <c r="X15" s="4"/>
      <c r="Y15" s="5" t="str">
        <f>IF(D31&gt;=F13,"T","F")</f>
        <v>F</v>
      </c>
      <c r="Z15" s="5"/>
      <c r="AA15" s="17"/>
      <c r="AB15" s="22"/>
      <c r="AC15" s="26"/>
      <c r="AD15" s="18"/>
      <c r="AE15" s="5"/>
      <c r="AF15" s="5"/>
    </row>
    <row r="16" spans="1:32" ht="30" customHeight="1">
      <c r="A16" s="277" t="s">
        <v>28</v>
      </c>
      <c r="B16" s="278"/>
      <c r="C16" s="278"/>
      <c r="D16" s="279"/>
      <c r="E16" s="261">
        <v>1</v>
      </c>
      <c r="F16" s="262"/>
      <c r="G16" s="262"/>
      <c r="H16" s="263"/>
      <c r="I16" s="27" t="s">
        <v>184</v>
      </c>
      <c r="J16" s="28"/>
      <c r="K16" s="130"/>
      <c r="L16" s="130"/>
      <c r="M16" s="130"/>
      <c r="N16" s="130"/>
      <c r="O16" s="130"/>
      <c r="P16" s="130"/>
      <c r="Q16" s="29"/>
      <c r="X16" s="11" t="s">
        <v>81</v>
      </c>
      <c r="Y16" s="8" t="s">
        <v>10</v>
      </c>
      <c r="Z16" s="5"/>
      <c r="AA16" s="5"/>
      <c r="AB16" s="5"/>
      <c r="AC16" s="5"/>
      <c r="AD16" s="5"/>
      <c r="AE16" s="5"/>
      <c r="AF16" s="5"/>
    </row>
    <row r="17" spans="1:32" ht="30" customHeight="1" thickBot="1">
      <c r="A17" s="265" t="s">
        <v>29</v>
      </c>
      <c r="B17" s="265"/>
      <c r="C17" s="265"/>
      <c r="D17" s="265"/>
      <c r="E17" s="266">
        <v>1</v>
      </c>
      <c r="F17" s="266"/>
      <c r="G17" s="266"/>
      <c r="H17" s="266"/>
      <c r="I17" s="29"/>
      <c r="J17" s="28"/>
      <c r="K17" s="29"/>
      <c r="L17" s="29"/>
      <c r="M17" s="29"/>
      <c r="N17" s="29"/>
      <c r="O17" s="29"/>
      <c r="P17" s="29"/>
      <c r="Q17" s="29"/>
      <c r="X17" s="4"/>
      <c r="Y17" s="5" t="str">
        <f>IF(E11=1,IF(D29&gt;=G11,"T","F"),IF(E11=2,IF(D30&gt;=G11,"T","F"),IF(E11=3,IF(D31&gt;=G11,"T","F"))))</f>
        <v>T</v>
      </c>
      <c r="Z17" s="5"/>
      <c r="AA17" s="5"/>
      <c r="AB17" s="5"/>
      <c r="AC17" s="5"/>
      <c r="AD17" s="5"/>
      <c r="AE17" s="5"/>
      <c r="AF17" s="5"/>
    </row>
    <row r="18" spans="1:32" ht="20.25" customHeight="1">
      <c r="A18" s="30"/>
      <c r="B18" s="30"/>
      <c r="C18" s="30"/>
      <c r="D18" s="30"/>
      <c r="E18" s="31"/>
      <c r="F18" s="31"/>
      <c r="G18" s="31"/>
      <c r="I18" s="29"/>
      <c r="J18" s="29"/>
      <c r="K18" s="29"/>
      <c r="L18" s="29"/>
      <c r="M18" s="29"/>
      <c r="N18" s="29"/>
      <c r="O18" s="29"/>
      <c r="P18" s="29"/>
      <c r="Q18" s="29"/>
      <c r="X18" s="11" t="s">
        <v>185</v>
      </c>
      <c r="Y18" s="8" t="s">
        <v>30</v>
      </c>
      <c r="Z18" s="5"/>
      <c r="AA18" s="5"/>
      <c r="AB18" s="5"/>
      <c r="AC18" s="5"/>
      <c r="AD18" s="5"/>
      <c r="AE18" s="5"/>
      <c r="AF18" s="5"/>
    </row>
    <row r="19" spans="1:32" s="32" customFormat="1" ht="18.75" customHeight="1" thickBot="1">
      <c r="A19" s="32" t="s">
        <v>31</v>
      </c>
      <c r="X19" s="4"/>
      <c r="Y19" s="5" t="str">
        <f>IF(AND(E16=1,E17=1),"T","F")</f>
        <v>T</v>
      </c>
      <c r="Z19" s="5"/>
      <c r="AA19" s="5"/>
      <c r="AB19" s="5"/>
      <c r="AC19" s="5"/>
      <c r="AD19" s="5"/>
      <c r="AE19" s="5"/>
      <c r="AF19" s="5"/>
    </row>
    <row r="20" spans="1:32" s="32" customFormat="1" ht="29.25" customHeight="1" thickBot="1">
      <c r="A20" s="264"/>
      <c r="B20" s="264"/>
      <c r="C20" s="131" t="s">
        <v>32</v>
      </c>
      <c r="D20" s="131" t="s">
        <v>33</v>
      </c>
      <c r="E20" s="131" t="s">
        <v>34</v>
      </c>
      <c r="F20" s="131" t="s">
        <v>35</v>
      </c>
      <c r="G20" s="131" t="s">
        <v>36</v>
      </c>
      <c r="H20" s="131" t="s">
        <v>37</v>
      </c>
      <c r="I20" s="131" t="s">
        <v>186</v>
      </c>
      <c r="J20" s="131" t="s">
        <v>38</v>
      </c>
      <c r="K20" s="131" t="s">
        <v>39</v>
      </c>
      <c r="L20" s="131" t="s">
        <v>40</v>
      </c>
      <c r="M20" s="131" t="s">
        <v>41</v>
      </c>
      <c r="N20" s="131" t="s">
        <v>42</v>
      </c>
      <c r="O20" s="33" t="s">
        <v>43</v>
      </c>
      <c r="Z20" s="5"/>
      <c r="AA20" s="5"/>
      <c r="AB20" s="5"/>
      <c r="AC20" s="5"/>
      <c r="AD20" s="5"/>
      <c r="AE20" s="5"/>
      <c r="AF20" s="5"/>
    </row>
    <row r="21" spans="1:32" s="32" customFormat="1" ht="39.950000000000003" customHeight="1" thickBot="1">
      <c r="A21" s="260" t="s">
        <v>44</v>
      </c>
      <c r="B21" s="260"/>
      <c r="C21" s="34">
        <v>10</v>
      </c>
      <c r="D21" s="34">
        <v>10</v>
      </c>
      <c r="E21" s="34">
        <v>10</v>
      </c>
      <c r="F21" s="34">
        <v>10</v>
      </c>
      <c r="G21" s="34">
        <v>10</v>
      </c>
      <c r="H21" s="34">
        <v>10</v>
      </c>
      <c r="I21" s="34">
        <v>10</v>
      </c>
      <c r="J21" s="34">
        <v>10</v>
      </c>
      <c r="K21" s="34">
        <v>10</v>
      </c>
      <c r="L21" s="34">
        <v>10</v>
      </c>
      <c r="M21" s="34">
        <v>10</v>
      </c>
      <c r="N21" s="34">
        <v>10</v>
      </c>
      <c r="O21" s="35">
        <f>SUM(C21:N21)</f>
        <v>120</v>
      </c>
      <c r="P21" s="32" t="s">
        <v>135</v>
      </c>
      <c r="X21" s="78" t="s">
        <v>136</v>
      </c>
      <c r="Y21" s="79"/>
      <c r="Z21" s="80"/>
      <c r="AA21" s="80"/>
      <c r="AB21" s="80"/>
      <c r="AC21" s="80"/>
      <c r="AD21" s="80"/>
      <c r="AE21" s="80"/>
      <c r="AF21" s="5"/>
    </row>
    <row r="22" spans="1:32" s="32" customFormat="1" ht="39.950000000000003" customHeight="1" thickBot="1">
      <c r="A22" s="260" t="s">
        <v>45</v>
      </c>
      <c r="B22" s="260"/>
      <c r="C22" s="37">
        <v>123000</v>
      </c>
      <c r="D22" s="37">
        <v>123000</v>
      </c>
      <c r="E22" s="37">
        <v>123000</v>
      </c>
      <c r="F22" s="37">
        <v>123000</v>
      </c>
      <c r="G22" s="37">
        <v>123000</v>
      </c>
      <c r="H22" s="37">
        <v>123000</v>
      </c>
      <c r="I22" s="37">
        <v>123000</v>
      </c>
      <c r="J22" s="37">
        <v>123000</v>
      </c>
      <c r="K22" s="37">
        <v>123000</v>
      </c>
      <c r="L22" s="37">
        <v>123000</v>
      </c>
      <c r="M22" s="37">
        <v>123000</v>
      </c>
      <c r="N22" s="37">
        <v>123000</v>
      </c>
      <c r="O22" s="38">
        <f>SUM(C22:N22)</f>
        <v>1476000</v>
      </c>
      <c r="P22" s="32" t="s">
        <v>137</v>
      </c>
      <c r="X22" s="81" t="s">
        <v>131</v>
      </c>
      <c r="Y22" s="80" t="s">
        <v>4</v>
      </c>
      <c r="Z22" s="80"/>
      <c r="AA22" s="80"/>
      <c r="AB22" s="80"/>
      <c r="AC22" s="80"/>
      <c r="AD22" s="80"/>
      <c r="AE22" s="80"/>
      <c r="AF22" s="5"/>
    </row>
    <row r="23" spans="1:32" s="32" customFormat="1" ht="39.950000000000003" customHeight="1" thickBot="1">
      <c r="A23" s="259" t="s">
        <v>46</v>
      </c>
      <c r="B23" s="260"/>
      <c r="C23" s="37">
        <v>200</v>
      </c>
      <c r="D23" s="37">
        <v>200</v>
      </c>
      <c r="E23" s="37">
        <v>200</v>
      </c>
      <c r="F23" s="37">
        <v>200</v>
      </c>
      <c r="G23" s="37">
        <v>200</v>
      </c>
      <c r="H23" s="37">
        <v>200</v>
      </c>
      <c r="I23" s="37">
        <v>200</v>
      </c>
      <c r="J23" s="37">
        <v>200</v>
      </c>
      <c r="K23" s="37">
        <v>200</v>
      </c>
      <c r="L23" s="37">
        <v>200</v>
      </c>
      <c r="M23" s="37">
        <v>200</v>
      </c>
      <c r="N23" s="37">
        <v>200</v>
      </c>
      <c r="O23" s="38">
        <f>SUM(C23:N23)</f>
        <v>2400</v>
      </c>
      <c r="P23" s="32" t="s">
        <v>187</v>
      </c>
      <c r="X23" s="81"/>
      <c r="Y23" s="80" t="s">
        <v>188</v>
      </c>
      <c r="Z23" s="80"/>
      <c r="AA23" s="80"/>
      <c r="AB23" s="80"/>
      <c r="AC23" s="80"/>
      <c r="AD23" s="80"/>
      <c r="AE23" s="80"/>
      <c r="AF23" s="5"/>
    </row>
    <row r="24" spans="1:32" s="32" customFormat="1" ht="39.950000000000003" customHeight="1" thickBot="1">
      <c r="A24" s="259" t="s">
        <v>47</v>
      </c>
      <c r="B24" s="260"/>
      <c r="C24" s="37">
        <v>1600</v>
      </c>
      <c r="D24" s="37">
        <v>1600</v>
      </c>
      <c r="E24" s="37">
        <v>1600</v>
      </c>
      <c r="F24" s="37">
        <v>1600</v>
      </c>
      <c r="G24" s="37">
        <v>1600</v>
      </c>
      <c r="H24" s="37">
        <v>1600</v>
      </c>
      <c r="I24" s="37">
        <v>1600</v>
      </c>
      <c r="J24" s="37">
        <v>1600</v>
      </c>
      <c r="K24" s="37">
        <v>1600</v>
      </c>
      <c r="L24" s="37">
        <v>1600</v>
      </c>
      <c r="M24" s="37">
        <v>1600</v>
      </c>
      <c r="N24" s="37">
        <v>1600</v>
      </c>
      <c r="O24" s="38">
        <f>SUM(C24:N24)</f>
        <v>19200</v>
      </c>
      <c r="P24" s="32" t="s">
        <v>138</v>
      </c>
      <c r="X24" s="81" t="s">
        <v>133</v>
      </c>
      <c r="Y24" s="80" t="s">
        <v>48</v>
      </c>
      <c r="Z24" s="80"/>
      <c r="AA24" s="80"/>
      <c r="AB24" s="80"/>
      <c r="AC24" s="80"/>
      <c r="AD24" s="80"/>
      <c r="AE24" s="80"/>
      <c r="AF24" s="5"/>
    </row>
    <row r="25" spans="1:32" s="32" customFormat="1" ht="13.5" customHeight="1" thickBot="1">
      <c r="X25" s="81"/>
      <c r="Y25" s="83" t="s">
        <v>80</v>
      </c>
      <c r="Z25" s="80"/>
      <c r="AA25" s="80"/>
      <c r="AB25" s="80"/>
      <c r="AC25" s="80"/>
      <c r="AD25" s="80"/>
      <c r="AE25" s="80"/>
      <c r="AF25" s="5"/>
    </row>
    <row r="26" spans="1:32" s="32" customFormat="1" ht="29.25" customHeight="1" thickBot="1">
      <c r="A26" s="260" t="s">
        <v>49</v>
      </c>
      <c r="B26" s="260"/>
      <c r="C26" s="260"/>
      <c r="D26" s="260" t="s">
        <v>50</v>
      </c>
      <c r="E26" s="260"/>
      <c r="F26" s="260"/>
      <c r="G26" s="260" t="s">
        <v>51</v>
      </c>
      <c r="H26" s="260"/>
      <c r="I26" s="260"/>
      <c r="X26" s="81" t="s">
        <v>81</v>
      </c>
      <c r="Y26" s="80" t="s">
        <v>30</v>
      </c>
      <c r="Z26" s="80"/>
      <c r="AA26" s="80"/>
      <c r="AB26" s="80"/>
      <c r="AC26" s="80"/>
      <c r="AD26" s="80"/>
      <c r="AE26" s="80"/>
      <c r="AF26" s="5"/>
    </row>
    <row r="27" spans="1:32" s="32" customFormat="1" ht="39.950000000000003" customHeight="1" thickBot="1">
      <c r="A27" s="245">
        <f>O21</f>
        <v>120</v>
      </c>
      <c r="B27" s="245"/>
      <c r="C27" s="245"/>
      <c r="D27" s="245">
        <f>O22</f>
        <v>1476000</v>
      </c>
      <c r="E27" s="245"/>
      <c r="F27" s="245"/>
      <c r="G27" s="245">
        <f>O24</f>
        <v>19200</v>
      </c>
      <c r="H27" s="245"/>
      <c r="I27" s="245"/>
      <c r="X27" s="82"/>
      <c r="Y27" s="80" t="s">
        <v>82</v>
      </c>
      <c r="Z27" s="80"/>
      <c r="AA27" s="80"/>
      <c r="AB27" s="80"/>
      <c r="AC27" s="80"/>
      <c r="AD27" s="80"/>
      <c r="AE27" s="80"/>
      <c r="AF27" s="36"/>
    </row>
    <row r="28" spans="1:32" s="32" customFormat="1" ht="13.5" customHeight="1" thickBot="1">
      <c r="X28" s="36" t="s">
        <v>136</v>
      </c>
      <c r="Z28" s="5"/>
      <c r="AA28" s="5"/>
      <c r="AB28" s="5"/>
      <c r="AC28" s="5"/>
      <c r="AD28" s="5"/>
      <c r="AE28" s="5"/>
      <c r="AF28" s="5"/>
    </row>
    <row r="29" spans="1:32" s="32" customFormat="1" ht="39.950000000000003" customHeight="1" thickBot="1">
      <c r="A29" s="258" t="s">
        <v>85</v>
      </c>
      <c r="B29" s="258"/>
      <c r="C29" s="258"/>
      <c r="D29" s="245">
        <f>ROUND(D27/A27,0)</f>
        <v>12300</v>
      </c>
      <c r="E29" s="245"/>
      <c r="F29" s="245"/>
      <c r="G29" s="3" t="s">
        <v>52</v>
      </c>
      <c r="M29" s="253" t="s">
        <v>53</v>
      </c>
      <c r="N29" s="254"/>
      <c r="O29" s="254"/>
      <c r="P29" s="255" t="str">
        <f>E8</f>
        <v>就労継続支援B型</v>
      </c>
      <c r="Q29" s="256"/>
      <c r="R29" s="39"/>
      <c r="S29" s="39"/>
      <c r="T29" s="39"/>
      <c r="U29" s="39"/>
      <c r="V29" s="39"/>
      <c r="W29" s="39"/>
      <c r="X29" s="73" t="s">
        <v>71</v>
      </c>
      <c r="Y29" s="32" t="s">
        <v>73</v>
      </c>
      <c r="AD29" s="5"/>
      <c r="AE29" s="5"/>
      <c r="AF29" s="5"/>
    </row>
    <row r="30" spans="1:32" s="32" customFormat="1" ht="39.950000000000003" customHeight="1" thickBot="1">
      <c r="A30" s="244" t="s">
        <v>84</v>
      </c>
      <c r="B30" s="244"/>
      <c r="C30" s="244"/>
      <c r="D30" s="245">
        <f>ROUND(O22/O23,0)</f>
        <v>615</v>
      </c>
      <c r="E30" s="245"/>
      <c r="F30" s="245"/>
      <c r="G30" s="3" t="s">
        <v>54</v>
      </c>
      <c r="M30" s="253" t="s">
        <v>55</v>
      </c>
      <c r="N30" s="254"/>
      <c r="O30" s="254"/>
      <c r="P30" s="257">
        <v>13.704000000000001</v>
      </c>
      <c r="Q30" s="257"/>
      <c r="R30" s="40"/>
      <c r="S30" s="39"/>
      <c r="T30" s="39"/>
      <c r="U30" s="39"/>
      <c r="V30" s="39"/>
      <c r="W30" s="39"/>
      <c r="Y30" s="5" t="str">
        <f>IF(D29&gt;=P31,"T","F")</f>
        <v>T</v>
      </c>
      <c r="AD30" s="3"/>
      <c r="AE30" s="3"/>
      <c r="AF30" s="3"/>
    </row>
    <row r="31" spans="1:32" s="32" customFormat="1" ht="44.25" customHeight="1" thickBot="1">
      <c r="A31" s="244" t="s">
        <v>83</v>
      </c>
      <c r="B31" s="244"/>
      <c r="C31" s="244"/>
      <c r="D31" s="245">
        <f>ROUND(O22/O24,0)</f>
        <v>77</v>
      </c>
      <c r="E31" s="245"/>
      <c r="F31" s="245"/>
      <c r="G31" t="s">
        <v>56</v>
      </c>
      <c r="M31" s="246" t="s">
        <v>79</v>
      </c>
      <c r="N31" s="247"/>
      <c r="O31" s="248"/>
      <c r="P31" s="249">
        <v>10665</v>
      </c>
      <c r="Q31" s="249"/>
      <c r="X31" s="73" t="s">
        <v>72</v>
      </c>
      <c r="Y31" s="84" t="s">
        <v>30</v>
      </c>
      <c r="Z31" s="5"/>
      <c r="AA31" s="5"/>
      <c r="AB31" s="5"/>
      <c r="AC31" s="5"/>
      <c r="AD31" s="3"/>
      <c r="AE31" s="3"/>
      <c r="AF31" s="3"/>
    </row>
    <row r="32" spans="1:32" s="32" customFormat="1" ht="39.950000000000003" customHeight="1" thickBot="1">
      <c r="A32" s="233" t="s">
        <v>139</v>
      </c>
      <c r="B32" s="234"/>
      <c r="C32" s="235"/>
      <c r="D32" s="250">
        <v>70</v>
      </c>
      <c r="E32" s="251"/>
      <c r="F32" s="252"/>
      <c r="G32" t="s">
        <v>70</v>
      </c>
      <c r="M32" s="41"/>
      <c r="N32" s="41"/>
      <c r="O32" s="41"/>
      <c r="P32" s="42"/>
      <c r="Q32" s="42"/>
      <c r="Y32" s="5" t="str">
        <f>IF(AND(E16=1,E17=1),"T","F")</f>
        <v>T</v>
      </c>
      <c r="Z32" s="3"/>
      <c r="AA32" s="3"/>
      <c r="AB32" s="3"/>
      <c r="AC32" s="3"/>
      <c r="AD32" s="3"/>
      <c r="AE32" s="3"/>
      <c r="AF32" s="3"/>
    </row>
    <row r="33" spans="1:34" s="32" customFormat="1" ht="39.950000000000003" customHeight="1" thickBot="1">
      <c r="A33" s="233" t="s">
        <v>86</v>
      </c>
      <c r="B33" s="234"/>
      <c r="C33" s="235"/>
      <c r="D33" s="307">
        <v>11500</v>
      </c>
      <c r="E33" s="308"/>
      <c r="F33" s="309"/>
      <c r="G33" t="s">
        <v>70</v>
      </c>
      <c r="M33" s="41"/>
      <c r="N33" s="41"/>
      <c r="O33" s="41"/>
      <c r="P33" s="43"/>
      <c r="Q33" s="43"/>
      <c r="X33" s="74" t="s">
        <v>74</v>
      </c>
      <c r="Y33" s="32" t="s">
        <v>87</v>
      </c>
      <c r="Z33" s="3"/>
      <c r="AA33" s="3"/>
      <c r="AB33" s="3"/>
      <c r="AC33" s="3"/>
      <c r="AD33" s="3"/>
      <c r="AE33" s="3"/>
      <c r="AF33" s="3"/>
    </row>
    <row r="34" spans="1:34" s="32" customFormat="1" ht="22.5" customHeight="1" thickBot="1">
      <c r="A34" s="44"/>
      <c r="B34" s="239" t="s">
        <v>140</v>
      </c>
      <c r="C34" s="239"/>
      <c r="D34" s="132" t="s">
        <v>57</v>
      </c>
      <c r="E34" s="132" t="s">
        <v>58</v>
      </c>
      <c r="F34" s="132" t="s">
        <v>178</v>
      </c>
      <c r="M34" s="240" t="s">
        <v>59</v>
      </c>
      <c r="N34" s="241"/>
      <c r="O34" s="242"/>
      <c r="P34" s="75"/>
      <c r="Q34" s="76"/>
      <c r="X34" s="14"/>
      <c r="Y34" s="5" t="str">
        <f>IF(D29&gt;=D33,"T","F")</f>
        <v>T</v>
      </c>
      <c r="Z34" s="3"/>
      <c r="AA34" s="3"/>
      <c r="AB34" s="3"/>
      <c r="AC34" s="3"/>
      <c r="AD34" s="3"/>
      <c r="AE34" s="3"/>
      <c r="AF34" s="3"/>
    </row>
    <row r="35" spans="1:34" s="32" customFormat="1" ht="39.75" customHeight="1">
      <c r="A35" s="3"/>
      <c r="B35" s="243"/>
      <c r="C35" s="243"/>
      <c r="D35" s="45">
        <v>9000</v>
      </c>
      <c r="E35" s="46">
        <f>G11</f>
        <v>9500</v>
      </c>
      <c r="F35" s="46">
        <f>G10</f>
        <v>10000</v>
      </c>
      <c r="G35" s="3"/>
      <c r="M35" s="47" t="s">
        <v>60</v>
      </c>
      <c r="N35" s="48"/>
      <c r="O35" s="49" t="str">
        <f>IF(AND(Y3="T",Y5="T",Y7="T",Y9="T"),"該当","非該当")</f>
        <v>非該当</v>
      </c>
      <c r="P35" s="75"/>
      <c r="Q35" s="76"/>
      <c r="S35" s="3"/>
      <c r="X35" s="74" t="s">
        <v>75</v>
      </c>
      <c r="Y35" s="32" t="s">
        <v>76</v>
      </c>
      <c r="Z35" s="3"/>
      <c r="AA35" s="3"/>
      <c r="AB35" s="3"/>
      <c r="AC35" s="3"/>
      <c r="AD35" s="3"/>
      <c r="AE35" s="3"/>
      <c r="AF35" s="3"/>
    </row>
    <row r="36" spans="1:34" s="32" customFormat="1" ht="39.75" customHeight="1">
      <c r="A36" s="3"/>
      <c r="B36" s="50"/>
      <c r="C36" s="50"/>
      <c r="D36" s="51"/>
      <c r="E36" s="51"/>
      <c r="F36" s="51"/>
      <c r="G36" s="52"/>
      <c r="M36" s="53" t="s">
        <v>61</v>
      </c>
      <c r="N36" s="54"/>
      <c r="O36" s="55" t="str">
        <f>IF(AND(Y13="T",Y15="T",Y17="T",Y19="T",O35="非該当"),"該当","非該当")</f>
        <v>非該当</v>
      </c>
      <c r="P36" s="75"/>
      <c r="Q36" s="76"/>
      <c r="X36" s="14"/>
      <c r="Y36" t="str">
        <f>IF(AND(Y3="T",Y5="T",Y7="T",Y9="T"),"該当","非該当")</f>
        <v>非該当</v>
      </c>
      <c r="Z36"/>
      <c r="AA36" s="3"/>
      <c r="AB36" s="3"/>
      <c r="AC36" s="3"/>
      <c r="AD36" s="3"/>
      <c r="AE36" s="3"/>
      <c r="AF36" s="3"/>
    </row>
    <row r="37" spans="1:34" s="32" customFormat="1" ht="39.75" customHeight="1" thickBot="1">
      <c r="A37" s="3"/>
      <c r="B37" s="3"/>
      <c r="C37" s="3"/>
      <c r="D37" s="3"/>
      <c r="E37" s="3"/>
      <c r="F37" s="3"/>
      <c r="G37" s="3"/>
      <c r="M37" s="56" t="s">
        <v>62</v>
      </c>
      <c r="N37" s="57"/>
      <c r="O37" s="77" t="str">
        <f>IF(AND(Y30="t",Y32="t",Y34="t",Y36="非該当",Y38="非該当"),"該当","非該当")</f>
        <v>該当</v>
      </c>
      <c r="P37" s="75"/>
      <c r="Q37" s="76"/>
      <c r="X37" s="74" t="s">
        <v>77</v>
      </c>
      <c r="Y37" s="32" t="s">
        <v>78</v>
      </c>
      <c r="Z37" s="3"/>
      <c r="AA37" s="3"/>
      <c r="AB37" s="3"/>
      <c r="AC37" s="3"/>
      <c r="AD37" s="3"/>
      <c r="AE37" s="3"/>
      <c r="AF37" s="3"/>
    </row>
    <row r="38" spans="1:34" ht="30" customHeight="1">
      <c r="Y38" t="str">
        <f>IF(AND(Y13="T",Y15="T",Y17="T",Y19="T",O35="非該当"),"該当","非該当")</f>
        <v>非該当</v>
      </c>
      <c r="Z38"/>
    </row>
    <row r="39" spans="1:34" ht="30" customHeight="1"/>
    <row r="40" spans="1:34" ht="30" customHeight="1"/>
    <row r="42" spans="1:34" ht="23.25" customHeight="1" thickBot="1">
      <c r="AF42" s="58" t="s">
        <v>63</v>
      </c>
      <c r="AG42" s="58" t="s">
        <v>64</v>
      </c>
      <c r="AH42" s="58" t="s">
        <v>65</v>
      </c>
    </row>
    <row r="43" spans="1:34" ht="23.25" customHeight="1" thickBot="1">
      <c r="AF43" s="59" t="s">
        <v>66</v>
      </c>
      <c r="AG43" s="60" t="s">
        <v>66</v>
      </c>
      <c r="AH43" s="60" t="s">
        <v>66</v>
      </c>
    </row>
    <row r="44" spans="1:34" ht="23.25" customHeight="1">
      <c r="AF44" s="61" t="s">
        <v>13</v>
      </c>
      <c r="AG44" s="62">
        <v>12453</v>
      </c>
      <c r="AH44" s="63">
        <f>AG44*0.8</f>
        <v>9962.4000000000015</v>
      </c>
    </row>
    <row r="45" spans="1:34" ht="23.25" customHeight="1">
      <c r="AF45" s="64" t="s">
        <v>67</v>
      </c>
      <c r="AG45" s="65"/>
      <c r="AH45" s="66"/>
    </row>
    <row r="46" spans="1:34" ht="23.25" customHeight="1" thickBot="1">
      <c r="AF46" s="67" t="s">
        <v>68</v>
      </c>
      <c r="AG46" s="68"/>
      <c r="AH46" s="69"/>
    </row>
    <row r="47" spans="1:34" ht="15" thickBot="1">
      <c r="AF47" s="70" t="s">
        <v>69</v>
      </c>
      <c r="AG47" s="71" t="s">
        <v>66</v>
      </c>
      <c r="AH47" s="72" t="s">
        <v>66</v>
      </c>
    </row>
  </sheetData>
  <mergeCells count="66">
    <mergeCell ref="A33:C33"/>
    <mergeCell ref="D33:F33"/>
    <mergeCell ref="B34:C34"/>
    <mergeCell ref="M34:O34"/>
    <mergeCell ref="B35:C35"/>
    <mergeCell ref="A31:C31"/>
    <mergeCell ref="D31:F31"/>
    <mergeCell ref="M31:O31"/>
    <mergeCell ref="P31:Q31"/>
    <mergeCell ref="A32:C32"/>
    <mergeCell ref="D32:F32"/>
    <mergeCell ref="M29:O29"/>
    <mergeCell ref="P29:Q29"/>
    <mergeCell ref="A30:C30"/>
    <mergeCell ref="D30:F30"/>
    <mergeCell ref="M30:O30"/>
    <mergeCell ref="P30:Q30"/>
    <mergeCell ref="D26:F26"/>
    <mergeCell ref="G26:I26"/>
    <mergeCell ref="A27:C27"/>
    <mergeCell ref="D27:F27"/>
    <mergeCell ref="G27:I27"/>
    <mergeCell ref="A29:C29"/>
    <mergeCell ref="D29:F29"/>
    <mergeCell ref="A20:B20"/>
    <mergeCell ref="A21:B21"/>
    <mergeCell ref="A22:B22"/>
    <mergeCell ref="A23:B23"/>
    <mergeCell ref="A24:B24"/>
    <mergeCell ref="A26:C26"/>
    <mergeCell ref="F14:G14"/>
    <mergeCell ref="A15:D15"/>
    <mergeCell ref="E15:G15"/>
    <mergeCell ref="A16:D16"/>
    <mergeCell ref="E16:H16"/>
    <mergeCell ref="A17:D17"/>
    <mergeCell ref="E17:H17"/>
    <mergeCell ref="A10:D10"/>
    <mergeCell ref="E10:F10"/>
    <mergeCell ref="A11:D11"/>
    <mergeCell ref="E11:F11"/>
    <mergeCell ref="A12:D12"/>
    <mergeCell ref="E12:E14"/>
    <mergeCell ref="F12:G12"/>
    <mergeCell ref="A13:D13"/>
    <mergeCell ref="F13:G13"/>
    <mergeCell ref="A14:D14"/>
    <mergeCell ref="A7:D7"/>
    <mergeCell ref="E7:H7"/>
    <mergeCell ref="A8:D8"/>
    <mergeCell ref="E8:H8"/>
    <mergeCell ref="A9:D9"/>
    <mergeCell ref="E9:F9"/>
    <mergeCell ref="G9:H9"/>
    <mergeCell ref="A4:D4"/>
    <mergeCell ref="E4:H4"/>
    <mergeCell ref="A5:D5"/>
    <mergeCell ref="E5:H5"/>
    <mergeCell ref="A6:D6"/>
    <mergeCell ref="E6:H6"/>
    <mergeCell ref="B1:N1"/>
    <mergeCell ref="A2:D2"/>
    <mergeCell ref="E2:H2"/>
    <mergeCell ref="A3:D3"/>
    <mergeCell ref="E3:H3"/>
    <mergeCell ref="I3:Q3"/>
  </mergeCells>
  <phoneticPr fontId="3"/>
  <dataValidations count="2">
    <dataValidation type="list" allowBlank="1" showInputMessage="1" showErrorMessage="1" sqref="E8">
      <formula1>$AF$43:$AF$47</formula1>
    </dataValidation>
    <dataValidation type="date" allowBlank="1" showInputMessage="1" showErrorMessage="1" errorTitle="日付の入力形式が不正です。" error="YYYY/MM/DDの形式で入力してください。_x000a_（例）_x000a_　平成18年10月1日であれば_x000a_　　2006/10/1_x000a_　と入力してください。" sqref="E7 E5:H5">
      <formula1>38991</formula1>
      <formula2>2958190</formula2>
    </dataValidation>
  </dataValidations>
  <pageMargins left="1.299212598425197" right="0.27559055118110237" top="0.35433070866141736" bottom="0.23622047244094491" header="0.27559055118110237" footer="0.19685039370078741"/>
  <pageSetup paperSize="9" scale="5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Group Box 1">
              <controlPr defaultSize="0" autoFill="0" autoPict="0">
                <anchor moveWithCells="1">
                  <from>
                    <xdr:col>4</xdr:col>
                    <xdr:colOff>0</xdr:colOff>
                    <xdr:row>16</xdr:row>
                    <xdr:rowOff>0</xdr:rowOff>
                  </from>
                  <to>
                    <xdr:col>8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Group Box 2">
              <controlPr defaultSize="0" autoFill="0" autoPict="0">
                <anchor moveWithCells="1">
                  <from>
                    <xdr:col>4</xdr:col>
                    <xdr:colOff>0</xdr:colOff>
                    <xdr:row>15</xdr:row>
                    <xdr:rowOff>0</xdr:rowOff>
                  </from>
                  <to>
                    <xdr:col>8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Group Box 3">
              <controlPr defaultSize="0" autoFill="0" autoPict="0">
                <anchor moveWithCells="1">
                  <from>
                    <xdr:col>4</xdr:col>
                    <xdr:colOff>0</xdr:colOff>
                    <xdr:row>9</xdr:row>
                    <xdr:rowOff>0</xdr:rowOff>
                  </from>
                  <to>
                    <xdr:col>6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Option Button 4">
              <controlPr defaultSize="0" autoFill="0" autoLine="0" autoPict="0">
                <anchor moveWithCells="1" sizeWithCells="1">
                  <from>
                    <xdr:col>4</xdr:col>
                    <xdr:colOff>114300</xdr:colOff>
                    <xdr:row>9</xdr:row>
                    <xdr:rowOff>95250</xdr:rowOff>
                  </from>
                  <to>
                    <xdr:col>4</xdr:col>
                    <xdr:colOff>581025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Option Button 5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9</xdr:row>
                    <xdr:rowOff>95250</xdr:rowOff>
                  </from>
                  <to>
                    <xdr:col>5</xdr:col>
                    <xdr:colOff>190500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Option Button 6">
              <controlPr defaultSize="0" autoFill="0" autoLine="0" autoPict="0">
                <anchor moveWithCells="1" sizeWithCells="1">
                  <from>
                    <xdr:col>5</xdr:col>
                    <xdr:colOff>304800</xdr:colOff>
                    <xdr:row>9</xdr:row>
                    <xdr:rowOff>95250</xdr:rowOff>
                  </from>
                  <to>
                    <xdr:col>5</xdr:col>
                    <xdr:colOff>771525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Group Box 7">
              <controlPr defaultSize="0" autoFill="0" autoPict="0">
                <anchor moveWithCells="1">
                  <from>
                    <xdr:col>4</xdr:col>
                    <xdr:colOff>0</xdr:colOff>
                    <xdr:row>10</xdr:row>
                    <xdr:rowOff>0</xdr:rowOff>
                  </from>
                  <to>
                    <xdr:col>6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Option Button 8">
              <controlPr defaultSize="0" autoFill="0" autoLine="0" autoPict="0">
                <anchor moveWithCells="1" sizeWithCells="1">
                  <from>
                    <xdr:col>4</xdr:col>
                    <xdr:colOff>114300</xdr:colOff>
                    <xdr:row>10</xdr:row>
                    <xdr:rowOff>95250</xdr:rowOff>
                  </from>
                  <to>
                    <xdr:col>4</xdr:col>
                    <xdr:colOff>581025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Option Button 9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10</xdr:row>
                    <xdr:rowOff>95250</xdr:rowOff>
                  </from>
                  <to>
                    <xdr:col>5</xdr:col>
                    <xdr:colOff>190500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Option Button 10">
              <controlPr defaultSize="0" autoFill="0" autoLine="0" autoPict="0">
                <anchor moveWithCells="1" sizeWithCells="1">
                  <from>
                    <xdr:col>5</xdr:col>
                    <xdr:colOff>304800</xdr:colOff>
                    <xdr:row>10</xdr:row>
                    <xdr:rowOff>95250</xdr:rowOff>
                  </from>
                  <to>
                    <xdr:col>5</xdr:col>
                    <xdr:colOff>771525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Option Button 11">
              <controlPr defaultSize="0" autoFill="0" autoLine="0" autoPict="0">
                <anchor moveWithCells="1">
                  <from>
                    <xdr:col>4</xdr:col>
                    <xdr:colOff>685800</xdr:colOff>
                    <xdr:row>8</xdr:row>
                    <xdr:rowOff>95250</xdr:rowOff>
                  </from>
                  <to>
                    <xdr:col>5</xdr:col>
                    <xdr:colOff>838200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Group Box 12">
              <controlPr defaultSize="0" autoFill="0" autoPict="0">
                <anchor moveWithCells="1">
                  <from>
                    <xdr:col>4</xdr:col>
                    <xdr:colOff>0</xdr:colOff>
                    <xdr:row>8</xdr:row>
                    <xdr:rowOff>0</xdr:rowOff>
                  </from>
                  <to>
                    <xdr:col>8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Option Button 13">
              <controlPr defaultSize="0" autoFill="0" autoLine="0" autoPict="0">
                <anchor moveWithCells="1">
                  <from>
                    <xdr:col>6</xdr:col>
                    <xdr:colOff>228600</xdr:colOff>
                    <xdr:row>8</xdr:row>
                    <xdr:rowOff>95250</xdr:rowOff>
                  </from>
                  <to>
                    <xdr:col>7</xdr:col>
                    <xdr:colOff>276225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Option Button 14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15</xdr:row>
                    <xdr:rowOff>114300</xdr:rowOff>
                  </from>
                  <to>
                    <xdr:col>6</xdr:col>
                    <xdr:colOff>438150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Option Button 15">
              <controlPr defaultSize="0" autoFill="0" autoLine="0" autoPict="0">
                <anchor moveWithCells="1" sizeWithCells="1">
                  <from>
                    <xdr:col>6</xdr:col>
                    <xdr:colOff>161925</xdr:colOff>
                    <xdr:row>15</xdr:row>
                    <xdr:rowOff>114300</xdr:rowOff>
                  </from>
                  <to>
                    <xdr:col>7</xdr:col>
                    <xdr:colOff>457200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Option Button 16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16</xdr:row>
                    <xdr:rowOff>114300</xdr:rowOff>
                  </from>
                  <to>
                    <xdr:col>6</xdr:col>
                    <xdr:colOff>438150</xdr:colOff>
                    <xdr:row>16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Option Button 17">
              <controlPr defaultSize="0" autoFill="0" autoLine="0" autoPict="0">
                <anchor moveWithCells="1" sizeWithCells="1">
                  <from>
                    <xdr:col>6</xdr:col>
                    <xdr:colOff>161925</xdr:colOff>
                    <xdr:row>16</xdr:row>
                    <xdr:rowOff>104775</xdr:rowOff>
                  </from>
                  <to>
                    <xdr:col>7</xdr:col>
                    <xdr:colOff>457200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Group Box 18">
              <controlPr defaultSize="0" autoFill="0" autoPict="0">
                <anchor mov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8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Group Box 19">
              <controlPr locked="0" defaultSize="0" autoFill="0" autoPict="0">
                <anchor moveWithCells="1">
                  <from>
                    <xdr:col>1</xdr:col>
                    <xdr:colOff>0</xdr:colOff>
                    <xdr:row>34</xdr:row>
                    <xdr:rowOff>0</xdr:rowOff>
                  </from>
                  <to>
                    <xdr:col>3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Option Button 20">
              <controlPr defaultSize="0" autoFill="0" autoLine="0" autoPict="0">
                <anchor moveWithCells="1">
                  <from>
                    <xdr:col>4</xdr:col>
                    <xdr:colOff>685800</xdr:colOff>
                    <xdr:row>5</xdr:row>
                    <xdr:rowOff>95250</xdr:rowOff>
                  </from>
                  <to>
                    <xdr:col>5</xdr:col>
                    <xdr:colOff>581025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Option Button 21">
              <controlPr defaultSize="0" autoFill="0" autoLine="0" autoPict="0">
                <anchor moveWithCells="1">
                  <from>
                    <xdr:col>6</xdr:col>
                    <xdr:colOff>200025</xdr:colOff>
                    <xdr:row>5</xdr:row>
                    <xdr:rowOff>95250</xdr:rowOff>
                  </from>
                  <to>
                    <xdr:col>7</xdr:col>
                    <xdr:colOff>104775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Option Button 22">
              <controlPr defaultSize="0" autoFill="0" autoLine="0" autoPict="0">
                <anchor moveWithCells="1" sizeWithCells="1">
                  <from>
                    <xdr:col>1</xdr:col>
                    <xdr:colOff>123825</xdr:colOff>
                    <xdr:row>34</xdr:row>
                    <xdr:rowOff>142875</xdr:rowOff>
                  </from>
                  <to>
                    <xdr:col>1</xdr:col>
                    <xdr:colOff>590550</xdr:colOff>
                    <xdr:row>34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Option Button 23">
              <controlPr defaultSize="0" autoFill="0" autoLine="0" autoPict="0">
                <anchor moveWithCells="1" sizeWithCells="1">
                  <from>
                    <xdr:col>1</xdr:col>
                    <xdr:colOff>685800</xdr:colOff>
                    <xdr:row>34</xdr:row>
                    <xdr:rowOff>142875</xdr:rowOff>
                  </from>
                  <to>
                    <xdr:col>2</xdr:col>
                    <xdr:colOff>95250</xdr:colOff>
                    <xdr:row>34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Option Button 24">
              <controlPr defaultSize="0" autoFill="0" autoLine="0" autoPict="0">
                <anchor moveWithCells="1" sizeWithCells="1">
                  <from>
                    <xdr:col>2</xdr:col>
                    <xdr:colOff>209550</xdr:colOff>
                    <xdr:row>34</xdr:row>
                    <xdr:rowOff>142875</xdr:rowOff>
                  </from>
                  <to>
                    <xdr:col>2</xdr:col>
                    <xdr:colOff>676275</xdr:colOff>
                    <xdr:row>34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Option Button 25">
              <controlPr defaultSize="0" autoFill="0" autoLine="0" autoPict="0">
                <anchor moveWithCells="1">
                  <from>
                    <xdr:col>4</xdr:col>
                    <xdr:colOff>685800</xdr:colOff>
                    <xdr:row>6</xdr:row>
                    <xdr:rowOff>95250</xdr:rowOff>
                  </from>
                  <to>
                    <xdr:col>5</xdr:col>
                    <xdr:colOff>581025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Option Button 26">
              <controlPr defaultSize="0" autoFill="0" autoLine="0" autoPict="0">
                <anchor moveWithCells="1">
                  <from>
                    <xdr:col>6</xdr:col>
                    <xdr:colOff>200025</xdr:colOff>
                    <xdr:row>6</xdr:row>
                    <xdr:rowOff>76200</xdr:rowOff>
                  </from>
                  <to>
                    <xdr:col>7</xdr:col>
                    <xdr:colOff>104775</xdr:colOff>
                    <xdr:row>6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はじめに</vt:lpstr>
      <vt:lpstr>様式第1号　</vt:lpstr>
      <vt:lpstr>別紙21</vt:lpstr>
      <vt:lpstr>【記載例】別紙21</vt:lpstr>
      <vt:lpstr>【記載例】別紙21!Avrg</vt:lpstr>
      <vt:lpstr>別紙21!Avrg</vt:lpstr>
      <vt:lpstr>【記載例】別紙21!Print_Area</vt:lpstr>
      <vt:lpstr>はじめに!Print_Area</vt:lpstr>
      <vt:lpstr>別紙21!Print_Area</vt:lpstr>
      <vt:lpstr>'様式第1号　'!Print_Area</vt:lpstr>
    </vt:vector>
  </TitlesOfParts>
  <Company>神奈川県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YH-13-00007580user</cp:lastModifiedBy>
  <cp:lastPrinted>2016-09-13T00:43:24Z</cp:lastPrinted>
  <dcterms:created xsi:type="dcterms:W3CDTF">2015-09-10T04:46:53Z</dcterms:created>
  <dcterms:modified xsi:type="dcterms:W3CDTF">2016-09-13T00:44:16Z</dcterms:modified>
</cp:coreProperties>
</file>